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E:\360MoveData\Users\Administrator\Desktop\网站资料\公司产品\执行元件\气缸\2迷你气缸\MAL\"/>
    </mc:Choice>
  </mc:AlternateContent>
  <xr:revisionPtr revIDLastSave="0" documentId="13_ncr:1_{75D4D298-E49E-4CAD-AB6B-654CEC405AED}" xr6:coauthVersionLast="47" xr6:coauthVersionMax="47" xr10:uidLastSave="{00000000-0000-0000-0000-000000000000}"/>
  <bookViews>
    <workbookView xWindow="-120" yWindow="-120" windowWidth="29040" windowHeight="15840" tabRatio="761" activeTab="1" xr2:uid="{00000000-000D-0000-FFFF-FFFF00000000}"/>
  </bookViews>
  <sheets>
    <sheet name="订购码" sheetId="8" r:id="rId1"/>
    <sheet name="产品特性" sheetId="10" r:id="rId2"/>
    <sheet name="MAL(MALC)规格参数表" sheetId="7" r:id="rId3"/>
    <sheet name="MAL行程表" sheetId="6" r:id="rId4"/>
    <sheet name="MAL(MALC)外形尺寸表" sheetId="1" r:id="rId5"/>
    <sheet name="MALD(MALCD)MALJ(MALCJ)外形尺寸表" sheetId="2" r:id="rId6"/>
    <sheet name="MSAL(MTAL)外形尺寸表" sheetId="9" r:id="rId7"/>
    <sheet name="MAL(MALC)-SDB尺寸表" sheetId="3" r:id="rId8"/>
    <sheet name="MAL(MALC)-LB" sheetId="4" r:id="rId9"/>
    <sheet name="MAL(MALC)-FA尺寸表" sheetId="5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9" l="1"/>
  <c r="J6" i="9"/>
  <c r="J7" i="9"/>
  <c r="J4" i="9"/>
  <c r="I4" i="9"/>
  <c r="I5" i="9"/>
  <c r="I6" i="9"/>
  <c r="I7" i="9"/>
  <c r="I3" i="9"/>
  <c r="E6" i="1"/>
  <c r="E5" i="1"/>
  <c r="E4" i="1"/>
  <c r="E3" i="1"/>
  <c r="E2" i="1"/>
</calcChain>
</file>

<file path=xl/sharedStrings.xml><?xml version="1.0" encoding="utf-8"?>
<sst xmlns="http://schemas.openxmlformats.org/spreadsheetml/2006/main" count="255" uniqueCount="128">
  <si>
    <t>A</t>
    <phoneticPr fontId="1" type="noConversion"/>
  </si>
  <si>
    <t>A1</t>
    <phoneticPr fontId="1" type="noConversion"/>
  </si>
  <si>
    <t>A2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</si>
  <si>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</si>
  <si>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</si>
  <si>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</si>
  <si>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</si>
  <si>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</si>
  <si>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H</t>
    <phoneticPr fontId="1" type="noConversion"/>
  </si>
  <si>
    <t>G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</si>
  <si>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</si>
  <si>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</si>
  <si>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</si>
  <si>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M6×1</t>
    <phoneticPr fontId="1" type="noConversion"/>
  </si>
  <si>
    <t>M8×1.25</t>
    <phoneticPr fontId="1" type="noConversion"/>
  </si>
  <si>
    <t>M10×1.25</t>
    <phoneticPr fontId="1" type="noConversion"/>
  </si>
  <si>
    <t>M12×1.25</t>
    <phoneticPr fontId="1" type="noConversion"/>
  </si>
  <si>
    <t>MM</t>
    <phoneticPr fontId="1" type="noConversion"/>
  </si>
  <si>
    <t>NN</t>
    <phoneticPr fontId="1" type="noConversion"/>
  </si>
  <si>
    <t>P</t>
    <phoneticPr fontId="1" type="noConversion"/>
  </si>
  <si>
    <t>BE</t>
    <phoneticPr fontId="1" type="noConversion"/>
  </si>
  <si>
    <t>X</t>
    <phoneticPr fontId="1" type="noConversion"/>
  </si>
  <si>
    <t>DD</t>
    <phoneticPr fontId="1" type="noConversion"/>
  </si>
  <si>
    <t>BF</t>
    <phoneticPr fontId="1" type="noConversion"/>
  </si>
  <si>
    <t>SA</t>
    <phoneticPr fontId="1" type="noConversion"/>
  </si>
  <si>
    <t>JC</t>
    <phoneticPr fontId="1" type="noConversion"/>
  </si>
  <si>
    <t>M16×1.5</t>
    <phoneticPr fontId="1" type="noConversion"/>
  </si>
  <si>
    <t>M22×1.5</t>
    <phoneticPr fontId="1" type="noConversion"/>
  </si>
  <si>
    <t>M30×2</t>
    <phoneticPr fontId="1" type="noConversion"/>
  </si>
  <si>
    <t>M24×2</t>
    <phoneticPr fontId="1" type="noConversion"/>
  </si>
  <si>
    <t>M5×0.8</t>
    <phoneticPr fontId="1" type="noConversion"/>
  </si>
  <si>
    <t>1/8</t>
    <phoneticPr fontId="1" type="noConversion"/>
  </si>
  <si>
    <t>1/4</t>
    <phoneticPr fontId="1" type="noConversion"/>
  </si>
  <si>
    <t>S</t>
    <phoneticPr fontId="1" type="noConversion"/>
  </si>
  <si>
    <t>H1</t>
    <phoneticPr fontId="1" type="noConversion"/>
  </si>
  <si>
    <t>L1</t>
    <phoneticPr fontId="1" type="noConversion"/>
  </si>
  <si>
    <t>LK</t>
    <phoneticPr fontId="1" type="noConversion"/>
  </si>
  <si>
    <t>MALD(MALCD)</t>
    <phoneticPr fontId="1" type="noConversion"/>
  </si>
  <si>
    <t>MALJ(MALCJ)</t>
    <phoneticPr fontId="1" type="noConversion"/>
  </si>
  <si>
    <t>CD</t>
    <phoneticPr fontId="1" type="noConversion"/>
  </si>
  <si>
    <t>CF</t>
    <phoneticPr fontId="1" type="noConversion"/>
  </si>
  <si>
    <t>CE</t>
    <phoneticPr fontId="1" type="noConversion"/>
  </si>
  <si>
    <t>CA</t>
    <phoneticPr fontId="1" type="noConversion"/>
  </si>
  <si>
    <t>CH</t>
    <phoneticPr fontId="1" type="noConversion"/>
  </si>
  <si>
    <t>CQ</t>
    <phoneticPr fontId="1" type="noConversion"/>
  </si>
  <si>
    <t>Q</t>
    <phoneticPr fontId="1" type="noConversion"/>
  </si>
  <si>
    <t>T</t>
    <phoneticPr fontId="1" type="noConversion"/>
  </si>
  <si>
    <t>/</t>
    <phoneticPr fontId="1" type="noConversion"/>
  </si>
  <si>
    <t>DQ</t>
    <phoneticPr fontId="1" type="noConversion"/>
  </si>
  <si>
    <t>AA</t>
    <phoneticPr fontId="1" type="noConversion"/>
  </si>
  <si>
    <t>CC</t>
    <phoneticPr fontId="1" type="noConversion"/>
  </si>
  <si>
    <t>AQ</t>
    <phoneticPr fontId="1" type="noConversion"/>
  </si>
  <si>
    <t>AL</t>
    <phoneticPr fontId="1" type="noConversion"/>
  </si>
  <si>
    <t>AE</t>
    <phoneticPr fontId="1" type="noConversion"/>
  </si>
  <si>
    <t>AF</t>
    <phoneticPr fontId="1" type="noConversion"/>
  </si>
  <si>
    <t>AH</t>
    <phoneticPr fontId="1" type="noConversion"/>
  </si>
  <si>
    <t>BC</t>
    <phoneticPr fontId="1" type="noConversion"/>
  </si>
  <si>
    <t>BD</t>
    <phoneticPr fontId="1" type="noConversion"/>
  </si>
  <si>
    <t>行程</t>
    <phoneticPr fontId="1" type="noConversion"/>
  </si>
  <si>
    <t>最大行程</t>
    <phoneticPr fontId="1" type="noConversion"/>
  </si>
  <si>
    <t>10、20、30、40、50、75、100、125、150、175、200、250、300、350、400、450、500</t>
    <phoneticPr fontId="1" type="noConversion"/>
  </si>
  <si>
    <t>容许行程</t>
    <phoneticPr fontId="1" type="noConversion"/>
  </si>
  <si>
    <t>运动方式</t>
    <phoneticPr fontId="1" type="noConversion"/>
  </si>
  <si>
    <t>MAL/MALD/MALJ</t>
    <phoneticPr fontId="1" type="noConversion"/>
  </si>
  <si>
    <t>复动型</t>
    <phoneticPr fontId="1" type="noConversion"/>
  </si>
  <si>
    <t>MSAL/MTAL</t>
    <phoneticPr fontId="1" type="noConversion"/>
  </si>
  <si>
    <t>单动型</t>
    <phoneticPr fontId="1" type="noConversion"/>
  </si>
  <si>
    <t>MALC/MALCD/MALCJ</t>
    <phoneticPr fontId="1" type="noConversion"/>
  </si>
  <si>
    <t>工作介质</t>
    <phoneticPr fontId="1" type="noConversion"/>
  </si>
  <si>
    <t>0.15~1.0MPa</t>
    <phoneticPr fontId="1" type="noConversion"/>
  </si>
  <si>
    <t>0.2~1.0MPa</t>
    <phoneticPr fontId="1" type="noConversion"/>
  </si>
  <si>
    <t>空气（经40μm以上过滤）</t>
    <phoneticPr fontId="1" type="noConversion"/>
  </si>
  <si>
    <t>使用压
力范围</t>
    <phoneticPr fontId="1" type="noConversion"/>
  </si>
  <si>
    <t>最大耐压力</t>
    <phoneticPr fontId="1" type="noConversion"/>
  </si>
  <si>
    <t>1.5MPa</t>
    <phoneticPr fontId="1" type="noConversion"/>
  </si>
  <si>
    <t>工作温度</t>
    <phoneticPr fontId="1" type="noConversion"/>
  </si>
  <si>
    <t>-10~70℃</t>
    <phoneticPr fontId="1" type="noConversion"/>
  </si>
  <si>
    <t>使用速度范围</t>
    <phoneticPr fontId="1" type="noConversion"/>
  </si>
  <si>
    <t>单动型：50~800     复动型：30~800</t>
    <phoneticPr fontId="1" type="noConversion"/>
  </si>
  <si>
    <t>复动缓冲型</t>
    <phoneticPr fontId="1" type="noConversion"/>
  </si>
  <si>
    <t>缓冲类型</t>
    <phoneticPr fontId="1" type="noConversion"/>
  </si>
  <si>
    <t>MAL/MALD/MALJ/MSAL/MTAL:垫缓冲  MALC/MALCD/MALCJ:可调气缓冲</t>
    <phoneticPr fontId="1" type="noConversion"/>
  </si>
  <si>
    <t>行程公差</t>
    <phoneticPr fontId="1" type="noConversion"/>
  </si>
  <si>
    <t>小于150+1.0    大于150+1.5</t>
    <phoneticPr fontId="1" type="noConversion"/>
  </si>
  <si>
    <t>接管口径</t>
    <phoneticPr fontId="1" type="noConversion"/>
  </si>
  <si>
    <t>×</t>
    <phoneticPr fontId="1" type="noConversion"/>
  </si>
  <si>
    <t>-</t>
    <phoneticPr fontId="1" type="noConversion"/>
  </si>
  <si>
    <t>U</t>
    <phoneticPr fontId="1" type="noConversion"/>
  </si>
  <si>
    <t>SDB</t>
    <phoneticPr fontId="1" type="noConversion"/>
  </si>
  <si>
    <t>RS</t>
    <phoneticPr fontId="1" type="noConversion"/>
  </si>
  <si>
    <t>规格代码</t>
    <phoneticPr fontId="1" type="noConversion"/>
  </si>
  <si>
    <t>缸径代码</t>
    <phoneticPr fontId="1" type="noConversion"/>
  </si>
  <si>
    <t>行程代码</t>
    <phoneticPr fontId="1" type="noConversion"/>
  </si>
  <si>
    <t>可调行程代码</t>
    <phoneticPr fontId="1" type="noConversion"/>
  </si>
  <si>
    <t>磁石代码</t>
    <phoneticPr fontId="1" type="noConversion"/>
  </si>
  <si>
    <t>后盖形式</t>
    <phoneticPr fontId="1" type="noConversion"/>
  </si>
  <si>
    <t>安装方式</t>
    <phoneticPr fontId="1" type="noConversion"/>
  </si>
  <si>
    <t>磁性开关代码</t>
    <phoneticPr fontId="1" type="noConversion"/>
  </si>
  <si>
    <t>16 20 25 32 40</t>
    <phoneticPr fontId="1" type="noConversion"/>
  </si>
  <si>
    <t>详见行程表</t>
    <phoneticPr fontId="1" type="noConversion"/>
  </si>
  <si>
    <t>无此代码</t>
    <phoneticPr fontId="1" type="noConversion"/>
  </si>
  <si>
    <t>空白：无磁石
S:附磁石</t>
    <phoneticPr fontId="1" type="noConversion"/>
  </si>
  <si>
    <t>空白：基本型
LB:前后盖固定型
FA:前盖固定型
FB:后盖固定型
SDB:后盖摇摆型</t>
    <phoneticPr fontId="1" type="noConversion"/>
  </si>
  <si>
    <t>ZBY-01</t>
    <phoneticPr fontId="1" type="noConversion"/>
  </si>
  <si>
    <t>10 20 30 40 
50 75 100</t>
    <phoneticPr fontId="1" type="noConversion"/>
  </si>
  <si>
    <t>MAL</t>
    <phoneticPr fontId="1" type="noConversion"/>
  </si>
  <si>
    <t>MALD</t>
    <phoneticPr fontId="1" type="noConversion"/>
  </si>
  <si>
    <t>MALJ</t>
    <phoneticPr fontId="1" type="noConversion"/>
  </si>
  <si>
    <t>MAL:标准型</t>
    <phoneticPr fontId="1" type="noConversion"/>
  </si>
  <si>
    <t>MALC：标准可调缓冲型</t>
    <phoneticPr fontId="1" type="noConversion"/>
  </si>
  <si>
    <t>MALD：标准双轴型</t>
    <phoneticPr fontId="1" type="noConversion"/>
  </si>
  <si>
    <t>MALCD：双轴缓冲可调型</t>
    <phoneticPr fontId="1" type="noConversion"/>
  </si>
  <si>
    <t>MALJ：标准双轴行程可调型</t>
    <phoneticPr fontId="1" type="noConversion"/>
  </si>
  <si>
    <t>MALCJ：双轴行程可调缓冲可调型</t>
    <phoneticPr fontId="1" type="noConversion"/>
  </si>
  <si>
    <t>MSAL：单动常入型</t>
    <phoneticPr fontId="1" type="noConversion"/>
  </si>
  <si>
    <t>MTAL：单动常出型</t>
    <phoneticPr fontId="1" type="noConversion"/>
  </si>
  <si>
    <t>空白：摆尾型
  U：平尾型
 CM：圆尾型</t>
    <phoneticPr fontId="1" type="noConversion"/>
  </si>
  <si>
    <t>缸径</t>
    <phoneticPr fontId="1" type="noConversion"/>
  </si>
  <si>
    <t>0-50</t>
    <phoneticPr fontId="1" type="noConversion"/>
  </si>
  <si>
    <t>51-100</t>
    <phoneticPr fontId="1" type="noConversion"/>
  </si>
  <si>
    <t>101-150</t>
    <phoneticPr fontId="1" type="noConversion"/>
  </si>
  <si>
    <t>缸径/规格</t>
    <phoneticPr fontId="1" type="noConversion"/>
  </si>
  <si>
    <t>MSAL</t>
  </si>
  <si>
    <t>MTAL</t>
  </si>
  <si>
    <t>20 25 32 40</t>
    <phoneticPr fontId="1" type="noConversion"/>
  </si>
  <si>
    <t>10、20、30、40、50、75、100</t>
    <phoneticPr fontId="1" type="noConversion"/>
  </si>
  <si>
    <t>10、20、30、40、50、75、100、125、150</t>
    <phoneticPr fontId="1" type="noConversion"/>
  </si>
  <si>
    <t>产品特性
1、气缸活塞密封采用双向密封结构密封圈，结构紧凑；
2、后盖有多种安装型式可选择；
3、前后盖与缸筒螺纹连接，具有可维修型。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</si>
</sst>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阿里巴巴普惠体 2.0 55 Regular"/>
      <family val="1"/>
      <charset val="134"/>
    </font>
    <font>
      <sz val="10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sz val="10"/>
      <color theme="1"/>
      <name val="阿里巴巴普惠体 2.0 55 Regular"/>
      <family val="1"/>
      <charset val="134"/>
    </font>
    <font>
      <sz val="14"/>
      <color theme="1"/>
      <name val="阿里巴巴普惠体 2.0 55 Regular"/>
      <family val="1"/>
      <charset val="134"/>
    </font>
    <font>
      <sz val="10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/>
    <xf numFmtId="49" fontId="2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276225</xdr:colOff>
      <xdr:row>12</xdr:row>
      <xdr:rowOff>85725</xdr:rowOff>
    </xdr:from>
    <xdr:to>
      <xdr:col>16</xdr:col>
      <xdr:colOff>566057</xdr:colOff>
      <xdr:row>16</xdr:row>
      <xdr:rowOff>76200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9561E8AD-B943-4101-AFAE-420F5FC3B1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53375" y="3048000"/>
          <a:ext cx="718457" cy="714375"/>
        </a:xfrm>
        <a:prstGeom prst="rect">
          <a:avLst/>
        </a:prstGeom>
      </xdr:spPr>
    </xdr:pic>
    <xdr:clientData/>
  </xdr:twoCellAnchor>
  <xdr:twoCellAnchor>
    <xdr:from>
      <xdr:col>1</xdr:col>
      <xdr:colOff>790575</xdr:colOff>
      <xdr:row>7</xdr:row>
      <xdr:rowOff>19050</xdr:rowOff>
    </xdr:from>
    <xdr:to>
      <xdr:col>2</xdr:col>
      <xdr:colOff>314327</xdr:colOff>
      <xdr:row>10</xdr:row>
      <xdr:rowOff>1</xdr:rowOff>
    </xdr:to>
    <xdr:cxnSp macro="">
      <xdr:nvCxnSpPr>
        <xdr:cNvPr id="3" name="连接符: 肘形 2">
          <a:extLst>
            <a:ext uri="{FF2B5EF4-FFF2-40B4-BE49-F238E27FC236}">
              <a16:creationId xmlns:a16="http://schemas.microsoft.com/office/drawing/2014/main" id="{E36A7575-FA8A-4BC9-8BEF-961382F98C40}"/>
            </a:ext>
          </a:extLst>
        </xdr:cNvPr>
        <xdr:cNvCxnSpPr/>
      </xdr:nvCxnSpPr>
      <xdr:spPr>
        <a:xfrm rot="5400000">
          <a:off x="1733551" y="1866899"/>
          <a:ext cx="523876" cy="485777"/>
        </a:xfrm>
        <a:prstGeom prst="bentConnector3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</xdr:colOff>
      <xdr:row>7</xdr:row>
      <xdr:rowOff>9524</xdr:rowOff>
    </xdr:from>
    <xdr:to>
      <xdr:col>3</xdr:col>
      <xdr:colOff>228601</xdr:colOff>
      <xdr:row>9</xdr:row>
      <xdr:rowOff>171449</xdr:rowOff>
    </xdr:to>
    <xdr:cxnSp macro="">
      <xdr:nvCxnSpPr>
        <xdr:cNvPr id="4" name="连接符: 肘形 3">
          <a:extLst>
            <a:ext uri="{FF2B5EF4-FFF2-40B4-BE49-F238E27FC236}">
              <a16:creationId xmlns:a16="http://schemas.microsoft.com/office/drawing/2014/main" id="{6EBFF212-285E-4A75-BE64-91F1470F4ED5}"/>
            </a:ext>
          </a:extLst>
        </xdr:cNvPr>
        <xdr:cNvCxnSpPr/>
      </xdr:nvCxnSpPr>
      <xdr:spPr>
        <a:xfrm rot="5400000">
          <a:off x="2386013" y="1985962"/>
          <a:ext cx="523875" cy="228600"/>
        </a:xfrm>
        <a:prstGeom prst="bentConnector3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9526</xdr:colOff>
      <xdr:row>6</xdr:row>
      <xdr:rowOff>380999</xdr:rowOff>
    </xdr:from>
    <xdr:to>
      <xdr:col>5</xdr:col>
      <xdr:colOff>219076</xdr:colOff>
      <xdr:row>9</xdr:row>
      <xdr:rowOff>180974</xdr:rowOff>
    </xdr:to>
    <xdr:cxnSp macro="">
      <xdr:nvCxnSpPr>
        <xdr:cNvPr id="5" name="连接符: 肘形 4">
          <a:extLst>
            <a:ext uri="{FF2B5EF4-FFF2-40B4-BE49-F238E27FC236}">
              <a16:creationId xmlns:a16="http://schemas.microsoft.com/office/drawing/2014/main" id="{246D01CA-7D2E-44E7-A5E0-B41131F8C8A1}"/>
            </a:ext>
          </a:extLst>
        </xdr:cNvPr>
        <xdr:cNvCxnSpPr/>
      </xdr:nvCxnSpPr>
      <xdr:spPr>
        <a:xfrm rot="5400000">
          <a:off x="3233738" y="1995487"/>
          <a:ext cx="542925" cy="209550"/>
        </a:xfrm>
        <a:prstGeom prst="bentConnector3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19051</xdr:colOff>
      <xdr:row>7</xdr:row>
      <xdr:rowOff>0</xdr:rowOff>
    </xdr:from>
    <xdr:to>
      <xdr:col>7</xdr:col>
      <xdr:colOff>238126</xdr:colOff>
      <xdr:row>10</xdr:row>
      <xdr:rowOff>0</xdr:rowOff>
    </xdr:to>
    <xdr:cxnSp macro="">
      <xdr:nvCxnSpPr>
        <xdr:cNvPr id="6" name="连接符: 肘形 5">
          <a:extLst>
            <a:ext uri="{FF2B5EF4-FFF2-40B4-BE49-F238E27FC236}">
              <a16:creationId xmlns:a16="http://schemas.microsoft.com/office/drawing/2014/main" id="{4C1FD885-7018-4565-A0A1-D158856895C0}"/>
            </a:ext>
          </a:extLst>
        </xdr:cNvPr>
        <xdr:cNvCxnSpPr/>
      </xdr:nvCxnSpPr>
      <xdr:spPr>
        <a:xfrm rot="5400000">
          <a:off x="4105276" y="1990725"/>
          <a:ext cx="542925" cy="219075"/>
        </a:xfrm>
        <a:prstGeom prst="bentConnector3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7</xdr:row>
      <xdr:rowOff>9526</xdr:rowOff>
    </xdr:from>
    <xdr:to>
      <xdr:col>9</xdr:col>
      <xdr:colOff>238125</xdr:colOff>
      <xdr:row>10</xdr:row>
      <xdr:rowOff>1</xdr:rowOff>
    </xdr:to>
    <xdr:cxnSp macro="">
      <xdr:nvCxnSpPr>
        <xdr:cNvPr id="7" name="连接符: 肘形 6">
          <a:extLst>
            <a:ext uri="{FF2B5EF4-FFF2-40B4-BE49-F238E27FC236}">
              <a16:creationId xmlns:a16="http://schemas.microsoft.com/office/drawing/2014/main" id="{DC9ADA64-CA63-4383-98B9-FC97E8F19062}"/>
            </a:ext>
          </a:extLst>
        </xdr:cNvPr>
        <xdr:cNvCxnSpPr/>
      </xdr:nvCxnSpPr>
      <xdr:spPr>
        <a:xfrm rot="5400000">
          <a:off x="4957763" y="1985963"/>
          <a:ext cx="533400" cy="238125"/>
        </a:xfrm>
        <a:prstGeom prst="bentConnector3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7</xdr:row>
      <xdr:rowOff>9525</xdr:rowOff>
    </xdr:from>
    <xdr:to>
      <xdr:col>11</xdr:col>
      <xdr:colOff>228600</xdr:colOff>
      <xdr:row>10</xdr:row>
      <xdr:rowOff>0</xdr:rowOff>
    </xdr:to>
    <xdr:cxnSp macro="">
      <xdr:nvCxnSpPr>
        <xdr:cNvPr id="8" name="连接符: 肘形 7">
          <a:extLst>
            <a:ext uri="{FF2B5EF4-FFF2-40B4-BE49-F238E27FC236}">
              <a16:creationId xmlns:a16="http://schemas.microsoft.com/office/drawing/2014/main" id="{260320E4-33E6-4143-A053-4382C0023DC4}"/>
            </a:ext>
          </a:extLst>
        </xdr:cNvPr>
        <xdr:cNvCxnSpPr/>
      </xdr:nvCxnSpPr>
      <xdr:spPr>
        <a:xfrm rot="5400000">
          <a:off x="5810250" y="1990725"/>
          <a:ext cx="533400" cy="228600"/>
        </a:xfrm>
        <a:prstGeom prst="bentConnector3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238126</xdr:colOff>
      <xdr:row>7</xdr:row>
      <xdr:rowOff>9524</xdr:rowOff>
    </xdr:from>
    <xdr:to>
      <xdr:col>16</xdr:col>
      <xdr:colOff>95251</xdr:colOff>
      <xdr:row>10</xdr:row>
      <xdr:rowOff>9524</xdr:rowOff>
    </xdr:to>
    <xdr:cxnSp macro="">
      <xdr:nvCxnSpPr>
        <xdr:cNvPr id="9" name="连接符: 肘形 8">
          <a:extLst>
            <a:ext uri="{FF2B5EF4-FFF2-40B4-BE49-F238E27FC236}">
              <a16:creationId xmlns:a16="http://schemas.microsoft.com/office/drawing/2014/main" id="{AD14E6EB-B088-4700-A276-AC451BF05045}"/>
            </a:ext>
          </a:extLst>
        </xdr:cNvPr>
        <xdr:cNvCxnSpPr/>
      </xdr:nvCxnSpPr>
      <xdr:spPr>
        <a:xfrm rot="16200000" flipH="1">
          <a:off x="7786688" y="1966912"/>
          <a:ext cx="542925" cy="285750"/>
        </a:xfrm>
        <a:prstGeom prst="bentConnector3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228600</xdr:colOff>
      <xdr:row>7</xdr:row>
      <xdr:rowOff>9525</xdr:rowOff>
    </xdr:from>
    <xdr:to>
      <xdr:col>13</xdr:col>
      <xdr:colOff>228600</xdr:colOff>
      <xdr:row>10</xdr:row>
      <xdr:rowOff>9525</xdr:rowOff>
    </xdr:to>
    <xdr:cxnSp macro="">
      <xdr:nvCxnSpPr>
        <xdr:cNvPr id="10" name="直接连接符 9">
          <a:extLst>
            <a:ext uri="{FF2B5EF4-FFF2-40B4-BE49-F238E27FC236}">
              <a16:creationId xmlns:a16="http://schemas.microsoft.com/office/drawing/2014/main" id="{AECA0799-1BE0-4B96-AF22-DDA94884A689}"/>
            </a:ext>
          </a:extLst>
        </xdr:cNvPr>
        <xdr:cNvCxnSpPr/>
      </xdr:nvCxnSpPr>
      <xdr:spPr>
        <a:xfrm>
          <a:off x="7048500" y="1838325"/>
          <a:ext cx="0" cy="54292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20D41-B6DA-4C2E-B504-D3E11036C0F9}">
  <dimension ref="A3:Q19"/>
  <sheetViews>
    <sheetView topLeftCell="A7" workbookViewId="0">
      <selection activeCell="O27" sqref="O27"/>
    </sheetView>
  </sheetViews>
  <sheetFormatPr defaultRowHeight="14.25" x14ac:dyDescent="0.2"/>
  <cols>
    <col min="1" max="2" width="12.625" customWidth="1"/>
    <col min="3" max="3" width="8" customWidth="1"/>
    <col min="4" max="16" width="5.625" customWidth="1"/>
  </cols>
  <sheetData>
    <row r="3" spans="1:17" ht="24.95" customHeight="1" x14ac:dyDescent="0.2">
      <c r="C3" s="21" t="s">
        <v>105</v>
      </c>
      <c r="D3" s="22">
        <v>25</v>
      </c>
      <c r="E3" s="22" t="s">
        <v>85</v>
      </c>
      <c r="F3" s="22">
        <v>50</v>
      </c>
      <c r="G3" s="22"/>
      <c r="H3" s="22"/>
      <c r="I3" s="22" t="s">
        <v>86</v>
      </c>
      <c r="J3" s="22" t="s">
        <v>33</v>
      </c>
      <c r="K3" s="23" t="s">
        <v>86</v>
      </c>
      <c r="L3" s="22" t="s">
        <v>87</v>
      </c>
      <c r="M3" s="22" t="s">
        <v>86</v>
      </c>
      <c r="N3" s="23" t="s">
        <v>88</v>
      </c>
      <c r="O3" s="22" t="s">
        <v>86</v>
      </c>
      <c r="P3" s="23" t="s">
        <v>89</v>
      </c>
    </row>
    <row r="4" spans="1:17" ht="14.1" customHeight="1" x14ac:dyDescent="0.2">
      <c r="C4" s="24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  <c r="O4" s="25"/>
      <c r="P4" s="25"/>
    </row>
    <row r="5" spans="1:17" ht="24.95" customHeight="1" x14ac:dyDescent="0.2">
      <c r="C5" s="21" t="s">
        <v>106</v>
      </c>
      <c r="D5" s="22">
        <v>25</v>
      </c>
      <c r="E5" s="22" t="s">
        <v>85</v>
      </c>
      <c r="F5" s="22">
        <v>50</v>
      </c>
      <c r="G5" s="22"/>
      <c r="H5" s="22"/>
      <c r="I5" s="22" t="s">
        <v>86</v>
      </c>
      <c r="J5" s="22" t="s">
        <v>33</v>
      </c>
      <c r="K5" s="23" t="s">
        <v>86</v>
      </c>
      <c r="L5" s="22" t="s">
        <v>87</v>
      </c>
      <c r="M5" s="22" t="s">
        <v>86</v>
      </c>
      <c r="N5" s="23" t="s">
        <v>88</v>
      </c>
      <c r="O5" s="22" t="s">
        <v>86</v>
      </c>
      <c r="P5" s="23" t="s">
        <v>89</v>
      </c>
    </row>
    <row r="6" spans="1:17" ht="14.1" customHeight="1" x14ac:dyDescent="0.2">
      <c r="C6" s="27"/>
      <c r="D6" s="28"/>
      <c r="E6" s="28"/>
      <c r="F6" s="28"/>
      <c r="G6" s="28"/>
      <c r="H6" s="28"/>
      <c r="I6" s="28"/>
      <c r="J6" s="28"/>
      <c r="K6" s="28"/>
      <c r="L6" s="28"/>
      <c r="M6" s="28"/>
      <c r="N6" s="29"/>
      <c r="O6" s="28"/>
      <c r="P6" s="28"/>
    </row>
    <row r="7" spans="1:17" ht="24.95" customHeight="1" x14ac:dyDescent="0.2">
      <c r="C7" s="21" t="s">
        <v>107</v>
      </c>
      <c r="D7" s="22">
        <v>25</v>
      </c>
      <c r="E7" s="22" t="s">
        <v>85</v>
      </c>
      <c r="F7" s="22">
        <v>50</v>
      </c>
      <c r="G7" s="22" t="s">
        <v>86</v>
      </c>
      <c r="H7" s="22">
        <v>10</v>
      </c>
      <c r="I7" s="22" t="s">
        <v>86</v>
      </c>
      <c r="J7" s="22" t="s">
        <v>33</v>
      </c>
      <c r="K7" s="22" t="s">
        <v>86</v>
      </c>
      <c r="L7" s="22" t="s">
        <v>87</v>
      </c>
      <c r="M7" s="22" t="s">
        <v>86</v>
      </c>
      <c r="N7" s="23" t="s">
        <v>88</v>
      </c>
      <c r="O7" s="22" t="s">
        <v>86</v>
      </c>
      <c r="P7" s="22" t="s">
        <v>89</v>
      </c>
    </row>
    <row r="11" spans="1:17" x14ac:dyDescent="0.2">
      <c r="A11" s="41" t="s">
        <v>90</v>
      </c>
      <c r="B11" s="41"/>
      <c r="C11" s="36" t="s">
        <v>91</v>
      </c>
      <c r="D11" s="36"/>
      <c r="E11" s="36" t="s">
        <v>92</v>
      </c>
      <c r="F11" s="36"/>
      <c r="G11" s="36" t="s">
        <v>93</v>
      </c>
      <c r="H11" s="36"/>
      <c r="I11" s="36" t="s">
        <v>94</v>
      </c>
      <c r="J11" s="36"/>
      <c r="K11" s="36" t="s">
        <v>95</v>
      </c>
      <c r="L11" s="36"/>
      <c r="M11" s="36" t="s">
        <v>96</v>
      </c>
      <c r="N11" s="36"/>
      <c r="O11" s="36"/>
      <c r="P11" s="36" t="s">
        <v>97</v>
      </c>
      <c r="Q11" s="36"/>
    </row>
    <row r="12" spans="1:17" x14ac:dyDescent="0.2">
      <c r="A12" s="33" t="s">
        <v>108</v>
      </c>
      <c r="B12" s="33"/>
      <c r="C12" s="34" t="s">
        <v>98</v>
      </c>
      <c r="D12" s="34"/>
      <c r="E12" s="34" t="s">
        <v>99</v>
      </c>
      <c r="F12" s="34"/>
      <c r="G12" s="34" t="s">
        <v>100</v>
      </c>
      <c r="H12" s="34"/>
      <c r="I12" s="37" t="s">
        <v>101</v>
      </c>
      <c r="J12" s="37"/>
      <c r="K12" s="37" t="s">
        <v>116</v>
      </c>
      <c r="L12" s="37"/>
      <c r="M12" s="38" t="s">
        <v>102</v>
      </c>
      <c r="N12" s="39"/>
      <c r="O12" s="39"/>
      <c r="P12" s="40" t="s">
        <v>103</v>
      </c>
      <c r="Q12" s="40"/>
    </row>
    <row r="13" spans="1:17" x14ac:dyDescent="0.2">
      <c r="A13" s="33" t="s">
        <v>109</v>
      </c>
      <c r="B13" s="33"/>
      <c r="C13" s="34"/>
      <c r="D13" s="34"/>
      <c r="E13" s="34"/>
      <c r="F13" s="34"/>
      <c r="G13" s="34"/>
      <c r="H13" s="34"/>
      <c r="I13" s="37"/>
      <c r="J13" s="37"/>
      <c r="K13" s="37"/>
      <c r="L13" s="37"/>
      <c r="M13" s="39"/>
      <c r="N13" s="39"/>
      <c r="O13" s="39"/>
      <c r="P13" s="40"/>
      <c r="Q13" s="40"/>
    </row>
    <row r="14" spans="1:17" x14ac:dyDescent="0.2">
      <c r="A14" s="33" t="s">
        <v>110</v>
      </c>
      <c r="B14" s="33"/>
      <c r="C14" s="34"/>
      <c r="D14" s="34"/>
      <c r="E14" s="34"/>
      <c r="F14" s="34"/>
      <c r="G14" s="34"/>
      <c r="H14" s="34"/>
      <c r="I14" s="37"/>
      <c r="J14" s="37"/>
      <c r="K14" s="37"/>
      <c r="L14" s="37"/>
      <c r="M14" s="39"/>
      <c r="N14" s="39"/>
      <c r="O14" s="39"/>
      <c r="P14" s="40"/>
      <c r="Q14" s="40"/>
    </row>
    <row r="15" spans="1:17" x14ac:dyDescent="0.2">
      <c r="A15" s="33" t="s">
        <v>111</v>
      </c>
      <c r="B15" s="33"/>
      <c r="C15" s="34"/>
      <c r="D15" s="34"/>
      <c r="E15" s="34"/>
      <c r="F15" s="34"/>
      <c r="G15" s="34"/>
      <c r="H15" s="34"/>
      <c r="I15" s="37"/>
      <c r="J15" s="37"/>
      <c r="K15" s="37"/>
      <c r="L15" s="37"/>
      <c r="M15" s="39"/>
      <c r="N15" s="39"/>
      <c r="O15" s="39"/>
      <c r="P15" s="40"/>
      <c r="Q15" s="40"/>
    </row>
    <row r="16" spans="1:17" x14ac:dyDescent="0.2">
      <c r="A16" s="33" t="s">
        <v>112</v>
      </c>
      <c r="B16" s="33"/>
      <c r="C16" s="34"/>
      <c r="D16" s="34"/>
      <c r="E16" s="34"/>
      <c r="F16" s="34"/>
      <c r="G16" s="35" t="s">
        <v>104</v>
      </c>
      <c r="H16" s="35"/>
      <c r="I16" s="37"/>
      <c r="J16" s="37"/>
      <c r="K16" s="37"/>
      <c r="L16" s="37"/>
      <c r="M16" s="39"/>
      <c r="N16" s="39"/>
      <c r="O16" s="39"/>
      <c r="P16" s="40"/>
      <c r="Q16" s="40"/>
    </row>
    <row r="17" spans="1:17" x14ac:dyDescent="0.2">
      <c r="A17" s="33" t="s">
        <v>113</v>
      </c>
      <c r="B17" s="33"/>
      <c r="C17" s="34"/>
      <c r="D17" s="34"/>
      <c r="E17" s="34"/>
      <c r="F17" s="34"/>
      <c r="G17" s="35"/>
      <c r="H17" s="35"/>
      <c r="I17" s="37"/>
      <c r="J17" s="37"/>
      <c r="K17" s="37"/>
      <c r="L17" s="37"/>
      <c r="M17" s="39"/>
      <c r="N17" s="39"/>
      <c r="O17" s="39"/>
      <c r="P17" s="40"/>
      <c r="Q17" s="40"/>
    </row>
    <row r="18" spans="1:17" x14ac:dyDescent="0.2">
      <c r="A18" s="33" t="s">
        <v>114</v>
      </c>
      <c r="B18" s="33"/>
      <c r="C18" s="34"/>
      <c r="D18" s="34"/>
      <c r="E18" s="34"/>
      <c r="F18" s="34"/>
      <c r="G18" s="34" t="s">
        <v>100</v>
      </c>
      <c r="H18" s="34"/>
      <c r="I18" s="37"/>
      <c r="J18" s="37"/>
      <c r="K18" s="37"/>
      <c r="L18" s="37"/>
      <c r="M18" s="39"/>
      <c r="N18" s="39"/>
      <c r="O18" s="39"/>
      <c r="P18" s="40"/>
      <c r="Q18" s="40"/>
    </row>
    <row r="19" spans="1:17" x14ac:dyDescent="0.2">
      <c r="A19" s="33" t="s">
        <v>115</v>
      </c>
      <c r="B19" s="33"/>
      <c r="C19" s="34"/>
      <c r="D19" s="34"/>
      <c r="E19" s="34"/>
      <c r="F19" s="34"/>
      <c r="G19" s="34"/>
      <c r="H19" s="34"/>
      <c r="I19" s="37"/>
      <c r="J19" s="37"/>
      <c r="K19" s="37"/>
      <c r="L19" s="37"/>
      <c r="M19" s="39"/>
      <c r="N19" s="39"/>
      <c r="O19" s="39"/>
      <c r="P19" s="40"/>
      <c r="Q19" s="40"/>
    </row>
  </sheetData>
  <mergeCells count="25">
    <mergeCell ref="M11:O11"/>
    <mergeCell ref="P11:Q11"/>
    <mergeCell ref="A12:B12"/>
    <mergeCell ref="C12:D19"/>
    <mergeCell ref="E12:F19"/>
    <mergeCell ref="G12:H15"/>
    <mergeCell ref="I12:J19"/>
    <mergeCell ref="K12:L19"/>
    <mergeCell ref="M12:O19"/>
    <mergeCell ref="P12:Q19"/>
    <mergeCell ref="A11:B11"/>
    <mergeCell ref="C11:D11"/>
    <mergeCell ref="E11:F11"/>
    <mergeCell ref="G11:H11"/>
    <mergeCell ref="I11:J11"/>
    <mergeCell ref="K11:L11"/>
    <mergeCell ref="A18:B18"/>
    <mergeCell ref="G18:H19"/>
    <mergeCell ref="A19:B19"/>
    <mergeCell ref="A13:B13"/>
    <mergeCell ref="A14:B14"/>
    <mergeCell ref="A15:B15"/>
    <mergeCell ref="A16:B16"/>
    <mergeCell ref="G16:H17"/>
    <mergeCell ref="A17:B17"/>
  </mergeCells>
  <phoneticPr fontId="1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D4295-9A35-404C-9715-B07645D28E79}">
  <dimension ref="A1:G6"/>
  <sheetViews>
    <sheetView workbookViewId="0">
      <selection activeCell="M24" sqref="M24"/>
    </sheetView>
  </sheetViews>
  <sheetFormatPr defaultRowHeight="14.25" x14ac:dyDescent="0.2"/>
  <cols>
    <col min="1" max="7" width="9" style="1"/>
  </cols>
  <sheetData>
    <row r="1" spans="1:7" ht="18" customHeight="1" x14ac:dyDescent="0.2">
      <c r="A1" s="2" t="s">
        <v>117</v>
      </c>
      <c r="B1" s="2" t="s">
        <v>56</v>
      </c>
      <c r="C1" s="2" t="s">
        <v>57</v>
      </c>
      <c r="D1" s="2" t="s">
        <v>20</v>
      </c>
      <c r="E1" s="2" t="s">
        <v>23</v>
      </c>
      <c r="F1" s="2" t="s">
        <v>5</v>
      </c>
      <c r="G1" s="2" t="s">
        <v>46</v>
      </c>
    </row>
    <row r="2" spans="1:7" ht="18" customHeight="1" x14ac:dyDescent="0.2">
      <c r="A2" s="3">
        <v>16</v>
      </c>
      <c r="B2" s="5">
        <v>26</v>
      </c>
      <c r="C2" s="5" t="s">
        <v>47</v>
      </c>
      <c r="D2" s="5">
        <v>52</v>
      </c>
      <c r="E2" s="5">
        <v>40</v>
      </c>
      <c r="F2" s="5">
        <v>5.5</v>
      </c>
      <c r="G2" s="5">
        <v>3</v>
      </c>
    </row>
    <row r="3" spans="1:7" ht="18" customHeight="1" x14ac:dyDescent="0.2">
      <c r="A3" s="3">
        <v>20</v>
      </c>
      <c r="B3" s="5">
        <v>38</v>
      </c>
      <c r="C3" s="5" t="s">
        <v>47</v>
      </c>
      <c r="D3" s="5">
        <v>64</v>
      </c>
      <c r="E3" s="5">
        <v>50</v>
      </c>
      <c r="F3" s="5">
        <v>6.5</v>
      </c>
      <c r="G3" s="5">
        <v>4</v>
      </c>
    </row>
    <row r="4" spans="1:7" ht="18" customHeight="1" x14ac:dyDescent="0.2">
      <c r="A4" s="3">
        <v>25</v>
      </c>
      <c r="B4" s="5">
        <v>38</v>
      </c>
      <c r="C4" s="5" t="s">
        <v>47</v>
      </c>
      <c r="D4" s="5">
        <v>64</v>
      </c>
      <c r="E4" s="5">
        <v>50</v>
      </c>
      <c r="F4" s="5">
        <v>6.5</v>
      </c>
      <c r="G4" s="5">
        <v>4</v>
      </c>
    </row>
    <row r="5" spans="1:7" ht="18" customHeight="1" x14ac:dyDescent="0.2">
      <c r="A5" s="3">
        <v>32</v>
      </c>
      <c r="B5" s="5">
        <v>47</v>
      </c>
      <c r="C5" s="5">
        <v>33</v>
      </c>
      <c r="D5" s="5">
        <v>72</v>
      </c>
      <c r="E5" s="5">
        <v>58</v>
      </c>
      <c r="F5" s="5">
        <v>6.5</v>
      </c>
      <c r="G5" s="5">
        <v>4</v>
      </c>
    </row>
    <row r="6" spans="1:7" ht="18" customHeight="1" x14ac:dyDescent="0.2">
      <c r="A6" s="3">
        <v>40</v>
      </c>
      <c r="B6" s="5">
        <v>50</v>
      </c>
      <c r="C6" s="5">
        <v>36</v>
      </c>
      <c r="D6" s="5">
        <v>84</v>
      </c>
      <c r="E6" s="5">
        <v>70</v>
      </c>
      <c r="F6" s="5">
        <v>6.5</v>
      </c>
      <c r="G6" s="5">
        <v>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CC1AC-FBB7-4900-9789-E079CA4A2494}">
  <dimension ref="A1:J11"/>
  <sheetViews>
    <sheetView tabSelected="1" workbookViewId="0">
      <selection activeCell="F20" sqref="F20"/>
    </sheetView>
  </sheetViews>
  <sheetFormatPr defaultRowHeight="14.25" x14ac:dyDescent="0.2"/>
  <sheetData>
    <row r="1" spans="1:10" x14ac:dyDescent="0.2">
      <c r="A1" s="63" t="s">
        <v>127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x14ac:dyDescent="0.2">
      <c r="A2" s="62"/>
      <c r="B2" s="62"/>
      <c r="C2" s="62"/>
      <c r="D2" s="62"/>
      <c r="E2" s="62"/>
      <c r="F2" s="62"/>
      <c r="G2" s="62"/>
      <c r="H2" s="62"/>
      <c r="I2" s="62"/>
      <c r="J2" s="62"/>
    </row>
    <row r="3" spans="1:10" x14ac:dyDescent="0.2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0" x14ac:dyDescent="0.2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x14ac:dyDescent="0.2">
      <c r="A7" s="62"/>
      <c r="B7" s="62"/>
      <c r="C7" s="62"/>
      <c r="D7" s="62"/>
      <c r="E7" s="62"/>
      <c r="F7" s="62"/>
      <c r="G7" s="62"/>
      <c r="H7" s="62"/>
      <c r="I7" s="62"/>
      <c r="J7" s="62"/>
    </row>
    <row r="8" spans="1:10" x14ac:dyDescent="0.2">
      <c r="A8" s="62"/>
      <c r="B8" s="62"/>
      <c r="C8" s="62"/>
      <c r="D8" s="62"/>
      <c r="E8" s="62"/>
      <c r="F8" s="62"/>
      <c r="G8" s="62"/>
      <c r="H8" s="62"/>
      <c r="I8" s="62"/>
      <c r="J8" s="62"/>
    </row>
    <row r="9" spans="1:10" x14ac:dyDescent="0.2">
      <c r="A9" s="62"/>
      <c r="B9" s="62"/>
      <c r="C9" s="62"/>
      <c r="D9" s="62"/>
      <c r="E9" s="62"/>
      <c r="F9" s="62"/>
      <c r="G9" s="62"/>
      <c r="H9" s="62"/>
      <c r="I9" s="62"/>
      <c r="J9" s="62"/>
    </row>
    <row r="10" spans="1:10" x14ac:dyDescent="0.2">
      <c r="A10" s="62"/>
      <c r="B10" s="62"/>
      <c r="C10" s="62"/>
      <c r="D10" s="62"/>
      <c r="E10" s="62"/>
      <c r="F10" s="62"/>
      <c r="G10" s="62"/>
      <c r="H10" s="62"/>
      <c r="I10" s="62"/>
      <c r="J10" s="62"/>
    </row>
    <row r="11" spans="1:10" x14ac:dyDescent="0.2">
      <c r="A11" s="62"/>
      <c r="B11" s="62"/>
      <c r="C11" s="62"/>
      <c r="D11" s="62"/>
      <c r="E11" s="62"/>
      <c r="F11" s="62"/>
      <c r="G11" s="62"/>
      <c r="H11" s="62"/>
      <c r="I11" s="62"/>
      <c r="J11" s="62"/>
    </row>
  </sheetData>
  <mergeCells count="1">
    <mergeCell ref="A1:J1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0A2D6-DE29-47C1-99F1-FA0570E0A2E6}">
  <dimension ref="A1:G15"/>
  <sheetViews>
    <sheetView workbookViewId="0">
      <selection sqref="A1:B1"/>
    </sheetView>
  </sheetViews>
  <sheetFormatPr defaultRowHeight="14.25" x14ac:dyDescent="0.2"/>
  <cols>
    <col min="1" max="1" width="9.375" customWidth="1"/>
    <col min="2" max="2" width="23.625" customWidth="1"/>
    <col min="3" max="7" width="12.625" customWidth="1"/>
  </cols>
  <sheetData>
    <row r="1" spans="1:7" ht="18" customHeight="1" x14ac:dyDescent="0.35">
      <c r="A1" s="57" t="s">
        <v>117</v>
      </c>
      <c r="B1" s="57"/>
      <c r="C1" s="2">
        <v>16</v>
      </c>
      <c r="D1" s="2">
        <v>20</v>
      </c>
      <c r="E1" s="2">
        <v>25</v>
      </c>
      <c r="F1" s="2">
        <v>32</v>
      </c>
      <c r="G1" s="2">
        <v>40</v>
      </c>
    </row>
    <row r="2" spans="1:7" ht="18" customHeight="1" x14ac:dyDescent="0.2">
      <c r="A2" s="55" t="s">
        <v>62</v>
      </c>
      <c r="B2" s="18" t="s">
        <v>63</v>
      </c>
      <c r="C2" s="56" t="s">
        <v>64</v>
      </c>
      <c r="D2" s="56"/>
      <c r="E2" s="56"/>
      <c r="F2" s="56"/>
      <c r="G2" s="56"/>
    </row>
    <row r="3" spans="1:7" ht="18" customHeight="1" x14ac:dyDescent="0.2">
      <c r="A3" s="55"/>
      <c r="B3" s="18" t="s">
        <v>65</v>
      </c>
      <c r="C3" s="56" t="s">
        <v>66</v>
      </c>
      <c r="D3" s="56"/>
      <c r="E3" s="56"/>
      <c r="F3" s="56"/>
      <c r="G3" s="56"/>
    </row>
    <row r="4" spans="1:7" ht="18" customHeight="1" x14ac:dyDescent="0.2">
      <c r="A4" s="55"/>
      <c r="B4" s="18" t="s">
        <v>67</v>
      </c>
      <c r="C4" s="56" t="s">
        <v>79</v>
      </c>
      <c r="D4" s="56"/>
      <c r="E4" s="56"/>
      <c r="F4" s="56"/>
      <c r="G4" s="56"/>
    </row>
    <row r="5" spans="1:7" ht="18" customHeight="1" x14ac:dyDescent="0.2">
      <c r="A5" s="55" t="s">
        <v>68</v>
      </c>
      <c r="B5" s="55"/>
      <c r="C5" s="59" t="s">
        <v>71</v>
      </c>
      <c r="D5" s="59"/>
      <c r="E5" s="59"/>
      <c r="F5" s="59"/>
      <c r="G5" s="59"/>
    </row>
    <row r="6" spans="1:7" ht="18" customHeight="1" x14ac:dyDescent="0.2">
      <c r="A6" s="61" t="s">
        <v>72</v>
      </c>
      <c r="B6" s="18" t="s">
        <v>64</v>
      </c>
      <c r="C6" s="59" t="s">
        <v>69</v>
      </c>
      <c r="D6" s="59"/>
      <c r="E6" s="59"/>
      <c r="F6" s="59"/>
      <c r="G6" s="59"/>
    </row>
    <row r="7" spans="1:7" ht="18" customHeight="1" x14ac:dyDescent="0.2">
      <c r="A7" s="61"/>
      <c r="B7" s="18" t="s">
        <v>66</v>
      </c>
      <c r="C7" s="59" t="s">
        <v>70</v>
      </c>
      <c r="D7" s="59"/>
      <c r="E7" s="59"/>
      <c r="F7" s="59"/>
      <c r="G7" s="59"/>
    </row>
    <row r="8" spans="1:7" ht="18" customHeight="1" x14ac:dyDescent="0.3">
      <c r="A8" s="58" t="s">
        <v>73</v>
      </c>
      <c r="B8" s="58"/>
      <c r="C8" s="59" t="s">
        <v>74</v>
      </c>
      <c r="D8" s="59"/>
      <c r="E8" s="59"/>
      <c r="F8" s="59"/>
      <c r="G8" s="59"/>
    </row>
    <row r="9" spans="1:7" ht="18" customHeight="1" x14ac:dyDescent="0.3">
      <c r="A9" s="58" t="s">
        <v>75</v>
      </c>
      <c r="B9" s="58"/>
      <c r="C9" s="60" t="s">
        <v>76</v>
      </c>
      <c r="D9" s="60"/>
      <c r="E9" s="60"/>
      <c r="F9" s="60"/>
      <c r="G9" s="60"/>
    </row>
    <row r="10" spans="1:7" ht="18" customHeight="1" x14ac:dyDescent="0.3">
      <c r="A10" s="58" t="s">
        <v>77</v>
      </c>
      <c r="B10" s="58"/>
      <c r="C10" s="59" t="s">
        <v>78</v>
      </c>
      <c r="D10" s="59"/>
      <c r="E10" s="59"/>
      <c r="F10" s="59"/>
      <c r="G10" s="59"/>
    </row>
    <row r="11" spans="1:7" ht="18" customHeight="1" x14ac:dyDescent="0.3">
      <c r="A11" s="58" t="s">
        <v>80</v>
      </c>
      <c r="B11" s="58"/>
      <c r="C11" s="59" t="s">
        <v>81</v>
      </c>
      <c r="D11" s="59"/>
      <c r="E11" s="59"/>
      <c r="F11" s="59"/>
      <c r="G11" s="59"/>
    </row>
    <row r="12" spans="1:7" ht="18" customHeight="1" x14ac:dyDescent="0.3">
      <c r="A12" s="58" t="s">
        <v>82</v>
      </c>
      <c r="B12" s="58"/>
      <c r="C12" s="56" t="s">
        <v>83</v>
      </c>
      <c r="D12" s="56"/>
      <c r="E12" s="56"/>
      <c r="F12" s="56"/>
      <c r="G12" s="56"/>
    </row>
    <row r="13" spans="1:7" ht="18" customHeight="1" x14ac:dyDescent="0.3">
      <c r="A13" s="58" t="s">
        <v>84</v>
      </c>
      <c r="B13" s="58"/>
      <c r="C13" s="19" t="s">
        <v>30</v>
      </c>
      <c r="D13" s="20" t="s">
        <v>31</v>
      </c>
      <c r="E13" s="20" t="s">
        <v>31</v>
      </c>
      <c r="F13" s="20" t="s">
        <v>31</v>
      </c>
      <c r="G13" s="20" t="s">
        <v>32</v>
      </c>
    </row>
    <row r="14" spans="1:7" ht="18" customHeight="1" x14ac:dyDescent="0.2"/>
    <row r="15" spans="1:7" ht="18" customHeight="1" x14ac:dyDescent="0.2"/>
  </sheetData>
  <mergeCells count="21">
    <mergeCell ref="A13:B13"/>
    <mergeCell ref="A12:B12"/>
    <mergeCell ref="C5:G5"/>
    <mergeCell ref="C6:G6"/>
    <mergeCell ref="C7:G7"/>
    <mergeCell ref="C8:G8"/>
    <mergeCell ref="C9:G9"/>
    <mergeCell ref="C10:G10"/>
    <mergeCell ref="C11:G11"/>
    <mergeCell ref="C12:G12"/>
    <mergeCell ref="A6:A7"/>
    <mergeCell ref="A8:B8"/>
    <mergeCell ref="A9:B9"/>
    <mergeCell ref="A10:B10"/>
    <mergeCell ref="A11:B11"/>
    <mergeCell ref="A5:B5"/>
    <mergeCell ref="A2:A4"/>
    <mergeCell ref="C2:G2"/>
    <mergeCell ref="C3:G3"/>
    <mergeCell ref="C4:G4"/>
    <mergeCell ref="A1:B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1ADC0-A821-4A6D-A62F-7A4572F25162}">
  <dimension ref="A1:E9"/>
  <sheetViews>
    <sheetView workbookViewId="0">
      <selection activeCell="D20" sqref="D20"/>
    </sheetView>
  </sheetViews>
  <sheetFormatPr defaultRowHeight="14.25" x14ac:dyDescent="0.2"/>
  <cols>
    <col min="1" max="1" width="6" customWidth="1"/>
    <col min="2" max="2" width="10.75" customWidth="1"/>
    <col min="3" max="3" width="76.375" customWidth="1"/>
  </cols>
  <sheetData>
    <row r="1" spans="1:5" s="1" customFormat="1" ht="18" customHeight="1" x14ac:dyDescent="0.2">
      <c r="A1" s="50" t="s">
        <v>121</v>
      </c>
      <c r="B1" s="52"/>
      <c r="C1" s="2" t="s">
        <v>58</v>
      </c>
      <c r="D1" s="2" t="s">
        <v>59</v>
      </c>
      <c r="E1" s="2" t="s">
        <v>61</v>
      </c>
    </row>
    <row r="2" spans="1:5" s="1" customFormat="1" ht="18" customHeight="1" x14ac:dyDescent="0.2">
      <c r="A2" s="53">
        <v>16</v>
      </c>
      <c r="B2" s="54"/>
      <c r="C2" s="17" t="s">
        <v>60</v>
      </c>
      <c r="D2" s="4">
        <v>500</v>
      </c>
      <c r="E2" s="4">
        <v>600</v>
      </c>
    </row>
    <row r="3" spans="1:5" s="1" customFormat="1" ht="18" customHeight="1" x14ac:dyDescent="0.2">
      <c r="A3" s="53">
        <v>20</v>
      </c>
      <c r="B3" s="54"/>
      <c r="C3" s="17" t="s">
        <v>60</v>
      </c>
      <c r="D3" s="4">
        <v>500</v>
      </c>
      <c r="E3" s="4">
        <v>800</v>
      </c>
    </row>
    <row r="4" spans="1:5" s="1" customFormat="1" ht="18" customHeight="1" x14ac:dyDescent="0.2">
      <c r="A4" s="53">
        <v>25</v>
      </c>
      <c r="B4" s="54"/>
      <c r="C4" s="17" t="s">
        <v>60</v>
      </c>
      <c r="D4" s="4">
        <v>500</v>
      </c>
      <c r="E4" s="4">
        <v>800</v>
      </c>
    </row>
    <row r="5" spans="1:5" s="1" customFormat="1" ht="18" customHeight="1" x14ac:dyDescent="0.2">
      <c r="A5" s="53">
        <v>32</v>
      </c>
      <c r="B5" s="54"/>
      <c r="C5" s="17" t="s">
        <v>60</v>
      </c>
      <c r="D5" s="4">
        <v>500</v>
      </c>
      <c r="E5" s="4">
        <v>800</v>
      </c>
    </row>
    <row r="6" spans="1:5" s="1" customFormat="1" ht="18" customHeight="1" x14ac:dyDescent="0.2">
      <c r="A6" s="53">
        <v>40</v>
      </c>
      <c r="B6" s="54"/>
      <c r="C6" s="17" t="s">
        <v>60</v>
      </c>
      <c r="D6" s="4">
        <v>500</v>
      </c>
      <c r="E6" s="4">
        <v>800</v>
      </c>
    </row>
    <row r="7" spans="1:5" ht="17.25" x14ac:dyDescent="0.35">
      <c r="A7" s="31" t="s">
        <v>122</v>
      </c>
      <c r="B7" s="32">
        <v>16</v>
      </c>
      <c r="C7" s="17" t="s">
        <v>125</v>
      </c>
      <c r="D7" s="4">
        <v>100</v>
      </c>
      <c r="E7" s="4">
        <v>100</v>
      </c>
    </row>
    <row r="8" spans="1:5" ht="17.25" x14ac:dyDescent="0.35">
      <c r="A8" s="31" t="s">
        <v>123</v>
      </c>
      <c r="B8" s="32" t="s">
        <v>124</v>
      </c>
      <c r="C8" s="17" t="s">
        <v>126</v>
      </c>
      <c r="D8" s="4">
        <v>150</v>
      </c>
      <c r="E8" s="4">
        <v>150</v>
      </c>
    </row>
    <row r="9" spans="1:5" x14ac:dyDescent="0.2">
      <c r="B9" s="30"/>
    </row>
  </sheetData>
  <mergeCells count="6">
    <mergeCell ref="A6:B6"/>
    <mergeCell ref="A1:B1"/>
    <mergeCell ref="A2:B2"/>
    <mergeCell ref="A3:B3"/>
    <mergeCell ref="A4:B4"/>
    <mergeCell ref="A5:B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"/>
  <sheetViews>
    <sheetView workbookViewId="0">
      <selection activeCell="K14" sqref="K14"/>
    </sheetView>
  </sheetViews>
  <sheetFormatPr defaultRowHeight="14.25" x14ac:dyDescent="0.2"/>
  <cols>
    <col min="1" max="1" width="6.625" style="1" customWidth="1"/>
    <col min="2" max="12" width="5.625" customWidth="1"/>
    <col min="13" max="13" width="10.625" customWidth="1"/>
    <col min="14" max="14" width="6.625" customWidth="1"/>
    <col min="15" max="16" width="5.625" customWidth="1"/>
    <col min="17" max="17" width="10.625" customWidth="1"/>
    <col min="18" max="18" width="5.625" customWidth="1"/>
    <col min="19" max="19" width="8.625" customWidth="1"/>
    <col min="20" max="26" width="5.625" customWidth="1"/>
  </cols>
  <sheetData>
    <row r="1" spans="1:26" s="1" customFormat="1" ht="18" customHeight="1" x14ac:dyDescent="0.2">
      <c r="A1" s="2" t="s">
        <v>117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9</v>
      </c>
      <c r="K1" s="2" t="s">
        <v>8</v>
      </c>
      <c r="L1" s="2" t="s">
        <v>34</v>
      </c>
      <c r="M1" s="2" t="s">
        <v>11</v>
      </c>
    </row>
    <row r="2" spans="1:26" ht="18" customHeight="1" x14ac:dyDescent="0.2">
      <c r="A2" s="3">
        <v>16</v>
      </c>
      <c r="B2" s="4">
        <v>105</v>
      </c>
      <c r="C2" s="4">
        <v>90</v>
      </c>
      <c r="D2" s="4">
        <v>115</v>
      </c>
      <c r="E2" s="4">
        <f>52+38+6-16</f>
        <v>80</v>
      </c>
      <c r="F2" s="4">
        <v>52</v>
      </c>
      <c r="G2" s="4">
        <v>6</v>
      </c>
      <c r="H2" s="4">
        <v>14</v>
      </c>
      <c r="I2" s="4">
        <v>4</v>
      </c>
      <c r="J2" s="4">
        <v>11</v>
      </c>
      <c r="K2" s="4">
        <v>16</v>
      </c>
      <c r="L2" s="4">
        <v>18</v>
      </c>
      <c r="M2" s="5" t="s">
        <v>13</v>
      </c>
    </row>
    <row r="3" spans="1:26" ht="18" customHeight="1" x14ac:dyDescent="0.2">
      <c r="A3" s="3">
        <v>20</v>
      </c>
      <c r="B3" s="4">
        <v>131</v>
      </c>
      <c r="C3" s="4">
        <v>110</v>
      </c>
      <c r="D3" s="4">
        <v>131</v>
      </c>
      <c r="E3" s="4">
        <f>70+40+12-20</f>
        <v>102</v>
      </c>
      <c r="F3" s="4">
        <v>70</v>
      </c>
      <c r="G3" s="4">
        <v>8</v>
      </c>
      <c r="H3" s="4">
        <v>12</v>
      </c>
      <c r="I3" s="4">
        <v>6</v>
      </c>
      <c r="J3" s="4">
        <v>16</v>
      </c>
      <c r="K3" s="4">
        <v>20</v>
      </c>
      <c r="L3" s="4">
        <v>22</v>
      </c>
      <c r="M3" s="5" t="s">
        <v>14</v>
      </c>
    </row>
    <row r="4" spans="1:26" ht="18" customHeight="1" x14ac:dyDescent="0.2">
      <c r="A4" s="3">
        <v>25</v>
      </c>
      <c r="B4" s="4">
        <v>135</v>
      </c>
      <c r="C4" s="4">
        <v>114</v>
      </c>
      <c r="D4" s="4">
        <v>135</v>
      </c>
      <c r="E4" s="4">
        <f>70+44+12-22</f>
        <v>104</v>
      </c>
      <c r="F4" s="4">
        <v>70</v>
      </c>
      <c r="G4" s="4">
        <v>10</v>
      </c>
      <c r="H4" s="4">
        <v>14</v>
      </c>
      <c r="I4" s="4">
        <v>4</v>
      </c>
      <c r="J4" s="4">
        <v>16</v>
      </c>
      <c r="K4" s="4">
        <v>22</v>
      </c>
      <c r="L4" s="4">
        <v>24</v>
      </c>
      <c r="M4" s="5" t="s">
        <v>15</v>
      </c>
    </row>
    <row r="5" spans="1:26" ht="18" customHeight="1" x14ac:dyDescent="0.2">
      <c r="A5" s="3">
        <v>32</v>
      </c>
      <c r="B5" s="4">
        <v>141</v>
      </c>
      <c r="C5" s="4">
        <v>114</v>
      </c>
      <c r="D5" s="4">
        <v>141</v>
      </c>
      <c r="E5" s="4">
        <f>70+44+15-22</f>
        <v>107</v>
      </c>
      <c r="F5" s="4">
        <v>70</v>
      </c>
      <c r="G5" s="4">
        <v>12</v>
      </c>
      <c r="H5" s="4">
        <v>14</v>
      </c>
      <c r="I5" s="4">
        <v>6</v>
      </c>
      <c r="J5" s="4">
        <v>16</v>
      </c>
      <c r="K5" s="4">
        <v>22</v>
      </c>
      <c r="L5" s="4">
        <v>24</v>
      </c>
      <c r="M5" s="5" t="s">
        <v>15</v>
      </c>
    </row>
    <row r="6" spans="1:26" ht="18" customHeight="1" x14ac:dyDescent="0.2">
      <c r="A6" s="3">
        <v>40</v>
      </c>
      <c r="B6" s="4">
        <v>165</v>
      </c>
      <c r="C6" s="4">
        <v>138</v>
      </c>
      <c r="D6" s="4">
        <v>159</v>
      </c>
      <c r="E6" s="4">
        <f>92+46+15-24</f>
        <v>129</v>
      </c>
      <c r="F6" s="4">
        <v>92</v>
      </c>
      <c r="G6" s="4">
        <v>16</v>
      </c>
      <c r="H6" s="4">
        <v>14</v>
      </c>
      <c r="I6" s="4">
        <v>6</v>
      </c>
      <c r="J6" s="4">
        <v>22</v>
      </c>
      <c r="K6" s="4">
        <v>24</v>
      </c>
      <c r="L6" s="4">
        <v>26</v>
      </c>
      <c r="M6" s="5" t="s">
        <v>16</v>
      </c>
    </row>
    <row r="7" spans="1:26" ht="15" thickBot="1" x14ac:dyDescent="0.25"/>
    <row r="8" spans="1:26" ht="18" customHeight="1" x14ac:dyDescent="0.2">
      <c r="N8" s="13" t="s">
        <v>117</v>
      </c>
      <c r="O8" s="14" t="s">
        <v>12</v>
      </c>
      <c r="P8" s="14" t="s">
        <v>10</v>
      </c>
      <c r="Q8" s="14" t="s">
        <v>17</v>
      </c>
      <c r="R8" s="14" t="s">
        <v>18</v>
      </c>
      <c r="S8" s="14" t="s">
        <v>19</v>
      </c>
      <c r="T8" s="14" t="s">
        <v>20</v>
      </c>
      <c r="U8" s="14" t="s">
        <v>21</v>
      </c>
      <c r="V8" s="14" t="s">
        <v>22</v>
      </c>
      <c r="W8" s="14" t="s">
        <v>23</v>
      </c>
      <c r="X8" s="14" t="s">
        <v>24</v>
      </c>
      <c r="Y8" s="14" t="s">
        <v>25</v>
      </c>
      <c r="Z8" s="15" t="s">
        <v>33</v>
      </c>
    </row>
    <row r="9" spans="1:26" ht="18" customHeight="1" x14ac:dyDescent="0.2">
      <c r="N9" s="7">
        <v>16</v>
      </c>
      <c r="O9" s="4">
        <v>38</v>
      </c>
      <c r="P9" s="4">
        <v>5</v>
      </c>
      <c r="Q9" s="4" t="s">
        <v>26</v>
      </c>
      <c r="R9" s="4">
        <v>12</v>
      </c>
      <c r="S9" s="4" t="s">
        <v>30</v>
      </c>
      <c r="T9" s="4">
        <v>15</v>
      </c>
      <c r="U9" s="4">
        <v>6</v>
      </c>
      <c r="V9" s="4">
        <v>6</v>
      </c>
      <c r="W9" s="4">
        <v>12</v>
      </c>
      <c r="X9" s="4">
        <v>21</v>
      </c>
      <c r="Y9" s="4">
        <v>6</v>
      </c>
      <c r="Z9" s="8">
        <v>5</v>
      </c>
    </row>
    <row r="10" spans="1:26" ht="18" customHeight="1" x14ac:dyDescent="0.2">
      <c r="N10" s="7">
        <v>20</v>
      </c>
      <c r="O10" s="4">
        <v>40</v>
      </c>
      <c r="P10" s="4">
        <v>6</v>
      </c>
      <c r="Q10" s="4" t="s">
        <v>27</v>
      </c>
      <c r="R10" s="4">
        <v>16</v>
      </c>
      <c r="S10" s="6" t="s">
        <v>31</v>
      </c>
      <c r="T10" s="4">
        <v>21</v>
      </c>
      <c r="U10" s="4">
        <v>12</v>
      </c>
      <c r="V10" s="4">
        <v>8</v>
      </c>
      <c r="W10" s="4">
        <v>12</v>
      </c>
      <c r="X10" s="4">
        <v>27</v>
      </c>
      <c r="Y10" s="4">
        <v>7</v>
      </c>
      <c r="Z10" s="8">
        <v>6</v>
      </c>
    </row>
    <row r="11" spans="1:26" ht="18" customHeight="1" x14ac:dyDescent="0.2">
      <c r="N11" s="7">
        <v>25</v>
      </c>
      <c r="O11" s="4">
        <v>44</v>
      </c>
      <c r="P11" s="4">
        <v>6</v>
      </c>
      <c r="Q11" s="4" t="s">
        <v>27</v>
      </c>
      <c r="R11" s="4">
        <v>16</v>
      </c>
      <c r="S11" s="6" t="s">
        <v>31</v>
      </c>
      <c r="T11" s="4">
        <v>21</v>
      </c>
      <c r="U11" s="4">
        <v>12</v>
      </c>
      <c r="V11" s="4">
        <v>8</v>
      </c>
      <c r="W11" s="4">
        <v>14</v>
      </c>
      <c r="X11" s="4">
        <v>32</v>
      </c>
      <c r="Y11" s="4">
        <v>7</v>
      </c>
      <c r="Z11" s="8">
        <v>8</v>
      </c>
    </row>
    <row r="12" spans="1:26" ht="18" customHeight="1" x14ac:dyDescent="0.2">
      <c r="N12" s="7">
        <v>32</v>
      </c>
      <c r="O12" s="4">
        <v>44</v>
      </c>
      <c r="P12" s="4">
        <v>6</v>
      </c>
      <c r="Q12" s="4" t="s">
        <v>29</v>
      </c>
      <c r="R12" s="4">
        <v>16</v>
      </c>
      <c r="S12" s="6" t="s">
        <v>31</v>
      </c>
      <c r="T12" s="4">
        <v>27</v>
      </c>
      <c r="U12" s="4">
        <v>15</v>
      </c>
      <c r="V12" s="4">
        <v>10</v>
      </c>
      <c r="W12" s="4">
        <v>14</v>
      </c>
      <c r="X12" s="4">
        <v>39.5</v>
      </c>
      <c r="Y12" s="4">
        <v>9</v>
      </c>
      <c r="Z12" s="8">
        <v>10</v>
      </c>
    </row>
    <row r="13" spans="1:26" ht="18" customHeight="1" thickBot="1" x14ac:dyDescent="0.25">
      <c r="N13" s="9">
        <v>40</v>
      </c>
      <c r="O13" s="10">
        <v>46</v>
      </c>
      <c r="P13" s="10">
        <v>7</v>
      </c>
      <c r="Q13" s="10" t="s">
        <v>28</v>
      </c>
      <c r="R13" s="10">
        <v>20</v>
      </c>
      <c r="S13" s="11" t="s">
        <v>32</v>
      </c>
      <c r="T13" s="10">
        <v>27</v>
      </c>
      <c r="U13" s="10">
        <v>15</v>
      </c>
      <c r="V13" s="10">
        <v>12</v>
      </c>
      <c r="W13" s="10">
        <v>14</v>
      </c>
      <c r="X13" s="10">
        <v>47</v>
      </c>
      <c r="Y13" s="10">
        <v>9</v>
      </c>
      <c r="Z13" s="12">
        <v>14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E8548-0938-4506-839C-34F4104762D6}">
  <dimension ref="A1:K7"/>
  <sheetViews>
    <sheetView workbookViewId="0">
      <selection sqref="A1:A2"/>
    </sheetView>
  </sheetViews>
  <sheetFormatPr defaultRowHeight="14.25" x14ac:dyDescent="0.2"/>
  <cols>
    <col min="1" max="1" width="9" style="1"/>
    <col min="2" max="2" width="13.125" customWidth="1"/>
    <col min="3" max="3" width="12.375" customWidth="1"/>
    <col min="8" max="8" width="9.625" customWidth="1"/>
  </cols>
  <sheetData>
    <row r="1" spans="1:11" ht="17.25" x14ac:dyDescent="0.35">
      <c r="A1" s="45" t="s">
        <v>117</v>
      </c>
      <c r="B1" s="47" t="s">
        <v>0</v>
      </c>
      <c r="C1" s="47"/>
      <c r="D1" s="48" t="s">
        <v>4</v>
      </c>
      <c r="E1" s="48" t="s">
        <v>12</v>
      </c>
      <c r="F1" s="48" t="s">
        <v>35</v>
      </c>
      <c r="G1" s="48" t="s">
        <v>36</v>
      </c>
      <c r="H1" s="42" t="s">
        <v>11</v>
      </c>
      <c r="I1" s="44"/>
      <c r="J1" s="44"/>
      <c r="K1" s="44"/>
    </row>
    <row r="2" spans="1:11" ht="17.25" x14ac:dyDescent="0.35">
      <c r="A2" s="46"/>
      <c r="B2" s="16" t="s">
        <v>37</v>
      </c>
      <c r="C2" s="16" t="s">
        <v>38</v>
      </c>
      <c r="D2" s="49"/>
      <c r="E2" s="49"/>
      <c r="F2" s="49"/>
      <c r="G2" s="49"/>
      <c r="H2" s="43"/>
      <c r="I2" s="44"/>
      <c r="J2" s="44"/>
      <c r="K2" s="44"/>
    </row>
    <row r="3" spans="1:11" ht="17.25" x14ac:dyDescent="0.2">
      <c r="A3" s="7">
        <v>16</v>
      </c>
      <c r="B3" s="4">
        <v>128</v>
      </c>
      <c r="C3" s="4">
        <v>125</v>
      </c>
      <c r="D3" s="4">
        <v>52</v>
      </c>
      <c r="E3" s="4">
        <v>38</v>
      </c>
      <c r="F3" s="4">
        <v>35</v>
      </c>
      <c r="G3" s="4">
        <v>16</v>
      </c>
      <c r="H3" s="8" t="s">
        <v>13</v>
      </c>
    </row>
    <row r="4" spans="1:11" ht="17.25" x14ac:dyDescent="0.2">
      <c r="A4" s="7">
        <v>20</v>
      </c>
      <c r="B4" s="4">
        <v>150</v>
      </c>
      <c r="C4" s="4">
        <v>147</v>
      </c>
      <c r="D4" s="4">
        <v>70</v>
      </c>
      <c r="E4" s="4">
        <v>40</v>
      </c>
      <c r="F4" s="4">
        <v>37</v>
      </c>
      <c r="G4" s="4">
        <v>19</v>
      </c>
      <c r="H4" s="8" t="s">
        <v>14</v>
      </c>
    </row>
    <row r="5" spans="1:11" ht="17.25" x14ac:dyDescent="0.2">
      <c r="A5" s="7">
        <v>25</v>
      </c>
      <c r="B5" s="4">
        <v>158</v>
      </c>
      <c r="C5" s="4">
        <v>155</v>
      </c>
      <c r="D5" s="4">
        <v>70</v>
      </c>
      <c r="E5" s="4">
        <v>44</v>
      </c>
      <c r="F5" s="4">
        <v>41</v>
      </c>
      <c r="G5" s="4">
        <v>21</v>
      </c>
      <c r="H5" s="8" t="s">
        <v>15</v>
      </c>
    </row>
    <row r="6" spans="1:11" ht="17.25" x14ac:dyDescent="0.2">
      <c r="A6" s="7">
        <v>32</v>
      </c>
      <c r="B6" s="4">
        <v>158</v>
      </c>
      <c r="C6" s="4">
        <v>155</v>
      </c>
      <c r="D6" s="4">
        <v>70</v>
      </c>
      <c r="E6" s="4">
        <v>44</v>
      </c>
      <c r="F6" s="4">
        <v>41</v>
      </c>
      <c r="G6" s="4">
        <v>21</v>
      </c>
      <c r="H6" s="8" t="s">
        <v>15</v>
      </c>
    </row>
    <row r="7" spans="1:11" ht="18" thickBot="1" x14ac:dyDescent="0.25">
      <c r="A7" s="9">
        <v>40</v>
      </c>
      <c r="B7" s="10">
        <v>184</v>
      </c>
      <c r="C7" s="10">
        <v>180</v>
      </c>
      <c r="D7" s="10">
        <v>92</v>
      </c>
      <c r="E7" s="10">
        <v>46</v>
      </c>
      <c r="F7" s="10">
        <v>42</v>
      </c>
      <c r="G7" s="10">
        <v>21</v>
      </c>
      <c r="H7" s="12" t="s">
        <v>16</v>
      </c>
    </row>
  </sheetData>
  <mergeCells count="10">
    <mergeCell ref="H1:H2"/>
    <mergeCell ref="I1:I2"/>
    <mergeCell ref="J1:J2"/>
    <mergeCell ref="K1:K2"/>
    <mergeCell ref="A1:A2"/>
    <mergeCell ref="B1:C1"/>
    <mergeCell ref="D1:D2"/>
    <mergeCell ref="E1:E2"/>
    <mergeCell ref="F1:F2"/>
    <mergeCell ref="G1:G2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890CB-36A9-4157-822B-A8813327EC28}">
  <dimension ref="A1:AG14"/>
  <sheetViews>
    <sheetView workbookViewId="0">
      <selection activeCell="N20" sqref="N20"/>
    </sheetView>
  </sheetViews>
  <sheetFormatPr defaultRowHeight="14.25" x14ac:dyDescent="0.2"/>
  <cols>
    <col min="1" max="1" width="6.625" style="1" customWidth="1"/>
    <col min="2" max="2" width="5.625" customWidth="1"/>
    <col min="3" max="3" width="7.625" customWidth="1"/>
    <col min="4" max="4" width="9.125" customWidth="1"/>
    <col min="5" max="5" width="5.625" customWidth="1"/>
    <col min="6" max="6" width="7.625" customWidth="1"/>
    <col min="7" max="7" width="9.125" customWidth="1"/>
    <col min="8" max="8" width="5.625" customWidth="1"/>
    <col min="9" max="9" width="7.625" customWidth="1"/>
    <col min="10" max="10" width="9.125" customWidth="1"/>
    <col min="11" max="11" width="5.625" customWidth="1"/>
    <col min="12" max="12" width="7.625" customWidth="1"/>
    <col min="13" max="13" width="9.125" customWidth="1"/>
    <col min="14" max="19" width="5.625" customWidth="1"/>
    <col min="20" max="20" width="10.625" customWidth="1"/>
    <col min="21" max="21" width="6.625" customWidth="1"/>
    <col min="22" max="23" width="5.625" customWidth="1"/>
    <col min="24" max="24" width="10.625" customWidth="1"/>
    <col min="25" max="25" width="5.625" customWidth="1"/>
    <col min="26" max="26" width="8.625" customWidth="1"/>
    <col min="27" max="33" width="5.625" customWidth="1"/>
  </cols>
  <sheetData>
    <row r="1" spans="1:33" s="1" customFormat="1" ht="18" customHeight="1" x14ac:dyDescent="0.2">
      <c r="A1" s="2" t="s">
        <v>117</v>
      </c>
      <c r="B1" s="50" t="s">
        <v>0</v>
      </c>
      <c r="C1" s="51"/>
      <c r="D1" s="52"/>
      <c r="E1" s="50" t="s">
        <v>1</v>
      </c>
      <c r="F1" s="51"/>
      <c r="G1" s="52"/>
      <c r="H1" s="50" t="s">
        <v>2</v>
      </c>
      <c r="I1" s="51"/>
      <c r="J1" s="52"/>
      <c r="K1" s="50" t="s">
        <v>4</v>
      </c>
      <c r="L1" s="51"/>
      <c r="M1" s="52"/>
      <c r="N1" s="2" t="s">
        <v>5</v>
      </c>
      <c r="O1" s="2" t="s">
        <v>6</v>
      </c>
      <c r="P1" s="2" t="s">
        <v>7</v>
      </c>
      <c r="Q1" s="2" t="s">
        <v>9</v>
      </c>
      <c r="R1" s="2" t="s">
        <v>8</v>
      </c>
      <c r="S1" s="2" t="s">
        <v>34</v>
      </c>
      <c r="T1" s="2" t="s">
        <v>11</v>
      </c>
    </row>
    <row r="2" spans="1:33" s="1" customFormat="1" ht="18" customHeight="1" x14ac:dyDescent="0.2">
      <c r="A2" s="2" t="s">
        <v>58</v>
      </c>
      <c r="B2" s="2" t="s">
        <v>118</v>
      </c>
      <c r="C2" s="2" t="s">
        <v>119</v>
      </c>
      <c r="D2" s="2" t="s">
        <v>120</v>
      </c>
      <c r="E2" s="2" t="s">
        <v>118</v>
      </c>
      <c r="F2" s="2" t="s">
        <v>119</v>
      </c>
      <c r="G2" s="2" t="s">
        <v>120</v>
      </c>
      <c r="H2" s="2" t="s">
        <v>118</v>
      </c>
      <c r="I2" s="2" t="s">
        <v>119</v>
      </c>
      <c r="J2" s="2" t="s">
        <v>120</v>
      </c>
      <c r="K2" s="2" t="s">
        <v>118</v>
      </c>
      <c r="L2" s="2" t="s">
        <v>119</v>
      </c>
      <c r="M2" s="2" t="s">
        <v>120</v>
      </c>
      <c r="N2" s="2" t="s">
        <v>86</v>
      </c>
      <c r="O2" s="2" t="s">
        <v>86</v>
      </c>
      <c r="P2" s="2" t="s">
        <v>86</v>
      </c>
      <c r="Q2" s="2" t="s">
        <v>86</v>
      </c>
      <c r="R2" s="2" t="s">
        <v>86</v>
      </c>
      <c r="S2" s="2" t="s">
        <v>86</v>
      </c>
      <c r="T2" s="2" t="s">
        <v>86</v>
      </c>
    </row>
    <row r="3" spans="1:33" ht="18" customHeight="1" x14ac:dyDescent="0.2">
      <c r="A3" s="3">
        <v>16</v>
      </c>
      <c r="B3" s="4">
        <v>130</v>
      </c>
      <c r="C3" s="4">
        <v>155</v>
      </c>
      <c r="D3" s="4" t="s">
        <v>86</v>
      </c>
      <c r="E3" s="4">
        <v>115</v>
      </c>
      <c r="F3" s="4">
        <v>140</v>
      </c>
      <c r="G3" s="4" t="s">
        <v>86</v>
      </c>
      <c r="H3" s="4">
        <v>127</v>
      </c>
      <c r="I3" s="4">
        <f>H3+25</f>
        <v>152</v>
      </c>
      <c r="J3" s="4" t="s">
        <v>86</v>
      </c>
      <c r="K3" s="4">
        <v>77</v>
      </c>
      <c r="L3" s="4">
        <v>102</v>
      </c>
      <c r="M3" s="4" t="s">
        <v>86</v>
      </c>
      <c r="N3" s="4">
        <v>6</v>
      </c>
      <c r="O3" s="4">
        <v>14</v>
      </c>
      <c r="P3" s="4">
        <v>4</v>
      </c>
      <c r="Q3" s="4">
        <v>11</v>
      </c>
      <c r="R3" s="4">
        <v>16</v>
      </c>
      <c r="S3" s="4">
        <v>18</v>
      </c>
      <c r="T3" s="5" t="s">
        <v>13</v>
      </c>
    </row>
    <row r="4" spans="1:33" ht="18" customHeight="1" x14ac:dyDescent="0.2">
      <c r="A4" s="3">
        <v>20</v>
      </c>
      <c r="B4" s="4">
        <v>156</v>
      </c>
      <c r="C4" s="4">
        <v>181</v>
      </c>
      <c r="D4" s="4">
        <v>206</v>
      </c>
      <c r="E4" s="4">
        <v>135</v>
      </c>
      <c r="F4" s="4">
        <v>160</v>
      </c>
      <c r="G4" s="4">
        <v>185</v>
      </c>
      <c r="H4" s="4">
        <v>147</v>
      </c>
      <c r="I4" s="4">
        <f t="shared" ref="I4:J7" si="0">H4+25</f>
        <v>172</v>
      </c>
      <c r="J4" s="4">
        <f>I4+25</f>
        <v>197</v>
      </c>
      <c r="K4" s="4">
        <v>95</v>
      </c>
      <c r="L4" s="4">
        <v>120</v>
      </c>
      <c r="M4" s="4">
        <v>145</v>
      </c>
      <c r="N4" s="4">
        <v>8</v>
      </c>
      <c r="O4" s="4">
        <v>12</v>
      </c>
      <c r="P4" s="4">
        <v>6</v>
      </c>
      <c r="Q4" s="4">
        <v>16</v>
      </c>
      <c r="R4" s="4">
        <v>20</v>
      </c>
      <c r="S4" s="4">
        <v>22</v>
      </c>
      <c r="T4" s="5" t="s">
        <v>14</v>
      </c>
    </row>
    <row r="5" spans="1:33" ht="18" customHeight="1" x14ac:dyDescent="0.2">
      <c r="A5" s="3">
        <v>25</v>
      </c>
      <c r="B5" s="4">
        <v>160</v>
      </c>
      <c r="C5" s="4">
        <v>185</v>
      </c>
      <c r="D5" s="4">
        <v>210</v>
      </c>
      <c r="E5" s="4">
        <v>139</v>
      </c>
      <c r="F5" s="4">
        <v>164</v>
      </c>
      <c r="G5" s="4">
        <v>189</v>
      </c>
      <c r="H5" s="4">
        <v>153</v>
      </c>
      <c r="I5" s="4">
        <f t="shared" si="0"/>
        <v>178</v>
      </c>
      <c r="J5" s="4">
        <f t="shared" si="0"/>
        <v>203</v>
      </c>
      <c r="K5" s="4">
        <v>95</v>
      </c>
      <c r="L5" s="4">
        <v>120</v>
      </c>
      <c r="M5" s="4">
        <v>145</v>
      </c>
      <c r="N5" s="4">
        <v>10</v>
      </c>
      <c r="O5" s="4">
        <v>14</v>
      </c>
      <c r="P5" s="4">
        <v>4</v>
      </c>
      <c r="Q5" s="4">
        <v>16</v>
      </c>
      <c r="R5" s="4">
        <v>22</v>
      </c>
      <c r="S5" s="4">
        <v>24</v>
      </c>
      <c r="T5" s="5" t="s">
        <v>15</v>
      </c>
    </row>
    <row r="6" spans="1:33" ht="18" customHeight="1" x14ac:dyDescent="0.2">
      <c r="A6" s="3">
        <v>32</v>
      </c>
      <c r="B6" s="4">
        <v>166</v>
      </c>
      <c r="C6" s="4">
        <v>191</v>
      </c>
      <c r="D6" s="4">
        <v>216</v>
      </c>
      <c r="E6" s="4">
        <v>139</v>
      </c>
      <c r="F6" s="4">
        <v>164</v>
      </c>
      <c r="G6" s="4">
        <v>189</v>
      </c>
      <c r="H6" s="4">
        <v>153</v>
      </c>
      <c r="I6" s="4">
        <f t="shared" si="0"/>
        <v>178</v>
      </c>
      <c r="J6" s="4">
        <f t="shared" si="0"/>
        <v>203</v>
      </c>
      <c r="K6" s="4">
        <v>95</v>
      </c>
      <c r="L6" s="4">
        <v>120</v>
      </c>
      <c r="M6" s="4">
        <v>145</v>
      </c>
      <c r="N6" s="4">
        <v>12</v>
      </c>
      <c r="O6" s="4">
        <v>14</v>
      </c>
      <c r="P6" s="4">
        <v>6</v>
      </c>
      <c r="Q6" s="4">
        <v>16</v>
      </c>
      <c r="R6" s="4">
        <v>22</v>
      </c>
      <c r="S6" s="4">
        <v>24</v>
      </c>
      <c r="T6" s="5" t="s">
        <v>15</v>
      </c>
    </row>
    <row r="7" spans="1:33" ht="18" customHeight="1" x14ac:dyDescent="0.2">
      <c r="A7" s="3">
        <v>40</v>
      </c>
      <c r="B7" s="4">
        <v>190</v>
      </c>
      <c r="C7" s="4">
        <v>215</v>
      </c>
      <c r="D7" s="4">
        <v>240</v>
      </c>
      <c r="E7" s="4">
        <v>163</v>
      </c>
      <c r="F7" s="4">
        <v>188</v>
      </c>
      <c r="G7" s="4">
        <v>213</v>
      </c>
      <c r="H7" s="4">
        <v>177</v>
      </c>
      <c r="I7" s="4">
        <f t="shared" si="0"/>
        <v>202</v>
      </c>
      <c r="J7" s="4">
        <f t="shared" si="0"/>
        <v>227</v>
      </c>
      <c r="K7" s="4">
        <v>117</v>
      </c>
      <c r="L7" s="4">
        <v>142</v>
      </c>
      <c r="M7" s="4">
        <v>167</v>
      </c>
      <c r="N7" s="4">
        <v>16</v>
      </c>
      <c r="O7" s="4">
        <v>14</v>
      </c>
      <c r="P7" s="4">
        <v>6</v>
      </c>
      <c r="Q7" s="4">
        <v>22</v>
      </c>
      <c r="R7" s="4">
        <v>24</v>
      </c>
      <c r="S7" s="4">
        <v>26</v>
      </c>
      <c r="T7" s="5" t="s">
        <v>16</v>
      </c>
    </row>
    <row r="8" spans="1:33" ht="15" thickBot="1" x14ac:dyDescent="0.25"/>
    <row r="9" spans="1:33" ht="18" customHeight="1" x14ac:dyDescent="0.2">
      <c r="U9" s="13" t="s">
        <v>117</v>
      </c>
      <c r="V9" s="14" t="s">
        <v>12</v>
      </c>
      <c r="W9" s="14" t="s">
        <v>10</v>
      </c>
      <c r="X9" s="14" t="s">
        <v>17</v>
      </c>
      <c r="Y9" s="14" t="s">
        <v>18</v>
      </c>
      <c r="Z9" s="14" t="s">
        <v>19</v>
      </c>
      <c r="AA9" s="14" t="s">
        <v>20</v>
      </c>
      <c r="AB9" s="14" t="s">
        <v>21</v>
      </c>
      <c r="AC9" s="14" t="s">
        <v>22</v>
      </c>
      <c r="AD9" s="14" t="s">
        <v>23</v>
      </c>
      <c r="AE9" s="14" t="s">
        <v>24</v>
      </c>
      <c r="AF9" s="14" t="s">
        <v>25</v>
      </c>
      <c r="AG9" s="15" t="s">
        <v>33</v>
      </c>
    </row>
    <row r="10" spans="1:33" ht="18" customHeight="1" x14ac:dyDescent="0.2">
      <c r="U10" s="7">
        <v>16</v>
      </c>
      <c r="V10" s="4">
        <v>38</v>
      </c>
      <c r="W10" s="4">
        <v>5</v>
      </c>
      <c r="X10" s="4" t="s">
        <v>26</v>
      </c>
      <c r="Y10" s="4">
        <v>12</v>
      </c>
      <c r="Z10" s="4" t="s">
        <v>30</v>
      </c>
      <c r="AA10" s="4">
        <v>15</v>
      </c>
      <c r="AB10" s="4">
        <v>6</v>
      </c>
      <c r="AC10" s="4">
        <v>6</v>
      </c>
      <c r="AD10" s="4">
        <v>12</v>
      </c>
      <c r="AE10" s="4">
        <v>21</v>
      </c>
      <c r="AF10" s="4">
        <v>6</v>
      </c>
      <c r="AG10" s="8">
        <v>5</v>
      </c>
    </row>
    <row r="11" spans="1:33" ht="18" customHeight="1" x14ac:dyDescent="0.2">
      <c r="U11" s="7">
        <v>20</v>
      </c>
      <c r="V11" s="4">
        <v>40</v>
      </c>
      <c r="W11" s="4">
        <v>6</v>
      </c>
      <c r="X11" s="4" t="s">
        <v>27</v>
      </c>
      <c r="Y11" s="4">
        <v>16</v>
      </c>
      <c r="Z11" s="6" t="s">
        <v>31</v>
      </c>
      <c r="AA11" s="4">
        <v>21</v>
      </c>
      <c r="AB11" s="4">
        <v>12</v>
      </c>
      <c r="AC11" s="4">
        <v>8</v>
      </c>
      <c r="AD11" s="4">
        <v>12</v>
      </c>
      <c r="AE11" s="4">
        <v>27</v>
      </c>
      <c r="AF11" s="4">
        <v>7</v>
      </c>
      <c r="AG11" s="8">
        <v>6</v>
      </c>
    </row>
    <row r="12" spans="1:33" ht="18" customHeight="1" x14ac:dyDescent="0.2">
      <c r="U12" s="7">
        <v>25</v>
      </c>
      <c r="V12" s="4">
        <v>44</v>
      </c>
      <c r="W12" s="4">
        <v>6</v>
      </c>
      <c r="X12" s="4" t="s">
        <v>27</v>
      </c>
      <c r="Y12" s="4">
        <v>16</v>
      </c>
      <c r="Z12" s="6" t="s">
        <v>31</v>
      </c>
      <c r="AA12" s="4">
        <v>21</v>
      </c>
      <c r="AB12" s="4">
        <v>12</v>
      </c>
      <c r="AC12" s="4">
        <v>8</v>
      </c>
      <c r="AD12" s="4">
        <v>14</v>
      </c>
      <c r="AE12" s="4">
        <v>32</v>
      </c>
      <c r="AF12" s="4">
        <v>7</v>
      </c>
      <c r="AG12" s="8">
        <v>8</v>
      </c>
    </row>
    <row r="13" spans="1:33" ht="18" customHeight="1" x14ac:dyDescent="0.2">
      <c r="U13" s="7">
        <v>32</v>
      </c>
      <c r="V13" s="4">
        <v>44</v>
      </c>
      <c r="W13" s="4">
        <v>6</v>
      </c>
      <c r="X13" s="4" t="s">
        <v>29</v>
      </c>
      <c r="Y13" s="4">
        <v>16</v>
      </c>
      <c r="Z13" s="6" t="s">
        <v>31</v>
      </c>
      <c r="AA13" s="4">
        <v>27</v>
      </c>
      <c r="AB13" s="4">
        <v>15</v>
      </c>
      <c r="AC13" s="4">
        <v>10</v>
      </c>
      <c r="AD13" s="4">
        <v>14</v>
      </c>
      <c r="AE13" s="4">
        <v>39.5</v>
      </c>
      <c r="AF13" s="4">
        <v>9</v>
      </c>
      <c r="AG13" s="8">
        <v>10</v>
      </c>
    </row>
    <row r="14" spans="1:33" ht="18" customHeight="1" thickBot="1" x14ac:dyDescent="0.25">
      <c r="U14" s="9">
        <v>40</v>
      </c>
      <c r="V14" s="10">
        <v>46</v>
      </c>
      <c r="W14" s="10">
        <v>7</v>
      </c>
      <c r="X14" s="10" t="s">
        <v>28</v>
      </c>
      <c r="Y14" s="10">
        <v>20</v>
      </c>
      <c r="Z14" s="11" t="s">
        <v>32</v>
      </c>
      <c r="AA14" s="10">
        <v>27</v>
      </c>
      <c r="AB14" s="10">
        <v>15</v>
      </c>
      <c r="AC14" s="10">
        <v>12</v>
      </c>
      <c r="AD14" s="10">
        <v>14</v>
      </c>
      <c r="AE14" s="10">
        <v>47</v>
      </c>
      <c r="AF14" s="10">
        <v>9</v>
      </c>
      <c r="AG14" s="12">
        <v>14</v>
      </c>
    </row>
  </sheetData>
  <mergeCells count="4">
    <mergeCell ref="H1:J1"/>
    <mergeCell ref="E1:G1"/>
    <mergeCell ref="B1:D1"/>
    <mergeCell ref="K1:M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C3736-CA61-43E1-A14A-89B3A43B5C7F}">
  <dimension ref="A1:L6"/>
  <sheetViews>
    <sheetView workbookViewId="0"/>
  </sheetViews>
  <sheetFormatPr defaultRowHeight="14.25" x14ac:dyDescent="0.2"/>
  <cols>
    <col min="1" max="1" width="6.625" customWidth="1"/>
    <col min="2" max="12" width="5.625" customWidth="1"/>
  </cols>
  <sheetData>
    <row r="1" spans="1:12" s="1" customFormat="1" ht="18" customHeight="1" x14ac:dyDescent="0.2">
      <c r="A1" s="2" t="s">
        <v>117</v>
      </c>
      <c r="B1" s="2" t="s">
        <v>39</v>
      </c>
      <c r="C1" s="2" t="s">
        <v>40</v>
      </c>
      <c r="D1" s="2" t="s">
        <v>41</v>
      </c>
      <c r="E1" s="2" t="s">
        <v>42</v>
      </c>
      <c r="F1" s="2" t="s">
        <v>43</v>
      </c>
      <c r="G1" s="2" t="s">
        <v>5</v>
      </c>
      <c r="H1" s="2" t="s">
        <v>33</v>
      </c>
      <c r="I1" s="2" t="s">
        <v>48</v>
      </c>
      <c r="J1" s="2" t="s">
        <v>45</v>
      </c>
      <c r="K1" s="2" t="s">
        <v>44</v>
      </c>
      <c r="L1" s="2" t="s">
        <v>46</v>
      </c>
    </row>
    <row r="2" spans="1:12" s="1" customFormat="1" ht="18" customHeight="1" x14ac:dyDescent="0.2">
      <c r="A2" s="3">
        <v>16</v>
      </c>
      <c r="B2" s="4">
        <v>23</v>
      </c>
      <c r="C2" s="4">
        <v>12</v>
      </c>
      <c r="D2" s="6" t="s">
        <v>47</v>
      </c>
      <c r="E2" s="4" t="s">
        <v>47</v>
      </c>
      <c r="F2" s="4">
        <v>20</v>
      </c>
      <c r="G2" s="4">
        <v>16</v>
      </c>
      <c r="H2" s="4">
        <v>6</v>
      </c>
      <c r="I2" s="4">
        <v>5.5</v>
      </c>
      <c r="J2" s="4">
        <v>12</v>
      </c>
      <c r="K2" s="4">
        <v>16</v>
      </c>
      <c r="L2" s="4">
        <v>2</v>
      </c>
    </row>
    <row r="3" spans="1:12" s="1" customFormat="1" ht="18" customHeight="1" x14ac:dyDescent="0.2">
      <c r="A3" s="3">
        <v>20</v>
      </c>
      <c r="B3" s="4">
        <v>48</v>
      </c>
      <c r="C3" s="4">
        <v>32</v>
      </c>
      <c r="D3" s="4">
        <v>67</v>
      </c>
      <c r="E3" s="4">
        <v>51</v>
      </c>
      <c r="F3" s="4">
        <v>32</v>
      </c>
      <c r="G3" s="4">
        <v>21</v>
      </c>
      <c r="H3" s="4">
        <v>12</v>
      </c>
      <c r="I3" s="4">
        <v>6.5</v>
      </c>
      <c r="J3" s="4">
        <v>16</v>
      </c>
      <c r="K3" s="4">
        <v>22</v>
      </c>
      <c r="L3" s="4">
        <v>3</v>
      </c>
    </row>
    <row r="4" spans="1:12" s="1" customFormat="1" ht="18" customHeight="1" x14ac:dyDescent="0.2">
      <c r="A4" s="3">
        <v>25</v>
      </c>
      <c r="B4" s="4">
        <v>48</v>
      </c>
      <c r="C4" s="4">
        <v>32</v>
      </c>
      <c r="D4" s="4">
        <v>67</v>
      </c>
      <c r="E4" s="4">
        <v>51</v>
      </c>
      <c r="F4" s="4">
        <v>32</v>
      </c>
      <c r="G4" s="4">
        <v>21</v>
      </c>
      <c r="H4" s="4">
        <v>12</v>
      </c>
      <c r="I4" s="4">
        <v>6.5</v>
      </c>
      <c r="J4" s="4">
        <v>16</v>
      </c>
      <c r="K4" s="4">
        <v>22</v>
      </c>
      <c r="L4" s="4">
        <v>3</v>
      </c>
    </row>
    <row r="5" spans="1:12" s="1" customFormat="1" ht="18" customHeight="1" x14ac:dyDescent="0.2">
      <c r="A5" s="3">
        <v>32</v>
      </c>
      <c r="B5" s="4">
        <v>52</v>
      </c>
      <c r="C5" s="4">
        <v>36</v>
      </c>
      <c r="D5" s="4">
        <v>67</v>
      </c>
      <c r="E5" s="4">
        <v>51</v>
      </c>
      <c r="F5" s="4">
        <v>36</v>
      </c>
      <c r="G5" s="4">
        <v>27</v>
      </c>
      <c r="H5" s="4">
        <v>15</v>
      </c>
      <c r="I5" s="4">
        <v>6.5</v>
      </c>
      <c r="J5" s="4">
        <v>16</v>
      </c>
      <c r="K5" s="4">
        <v>24</v>
      </c>
      <c r="L5" s="4">
        <v>4</v>
      </c>
    </row>
    <row r="6" spans="1:12" s="1" customFormat="1" ht="18" customHeight="1" x14ac:dyDescent="0.2">
      <c r="A6" s="3">
        <v>40</v>
      </c>
      <c r="B6" s="4">
        <v>56</v>
      </c>
      <c r="C6" s="4">
        <v>40</v>
      </c>
      <c r="D6" s="4">
        <v>71</v>
      </c>
      <c r="E6" s="4">
        <v>55</v>
      </c>
      <c r="F6" s="4">
        <v>40</v>
      </c>
      <c r="G6" s="4">
        <v>27</v>
      </c>
      <c r="H6" s="4">
        <v>15</v>
      </c>
      <c r="I6" s="4">
        <v>6.5</v>
      </c>
      <c r="J6" s="4">
        <v>20</v>
      </c>
      <c r="K6" s="4">
        <v>28</v>
      </c>
      <c r="L6" s="4">
        <v>4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8C291-A793-4BE4-BC2C-342C65797F90}">
  <dimension ref="A1:J6"/>
  <sheetViews>
    <sheetView workbookViewId="0"/>
  </sheetViews>
  <sheetFormatPr defaultRowHeight="14.25" x14ac:dyDescent="0.2"/>
  <cols>
    <col min="1" max="10" width="9" style="1"/>
  </cols>
  <sheetData>
    <row r="1" spans="1:10" ht="18" customHeight="1" x14ac:dyDescent="0.2">
      <c r="A1" s="2" t="s">
        <v>117</v>
      </c>
      <c r="B1" s="2" t="s">
        <v>49</v>
      </c>
      <c r="C1" s="2" t="s">
        <v>50</v>
      </c>
      <c r="D1" s="2" t="s">
        <v>51</v>
      </c>
      <c r="E1" s="2" t="s">
        <v>52</v>
      </c>
      <c r="F1" s="2" t="s">
        <v>5</v>
      </c>
      <c r="G1" s="2" t="s">
        <v>53</v>
      </c>
      <c r="H1" s="2" t="s">
        <v>54</v>
      </c>
      <c r="I1" s="2" t="s">
        <v>46</v>
      </c>
      <c r="J1" s="2" t="s">
        <v>55</v>
      </c>
    </row>
    <row r="2" spans="1:10" ht="18" customHeight="1" x14ac:dyDescent="0.2">
      <c r="A2" s="3">
        <v>16</v>
      </c>
      <c r="B2" s="4">
        <v>90</v>
      </c>
      <c r="C2" s="4">
        <v>78</v>
      </c>
      <c r="D2" s="4">
        <v>6</v>
      </c>
      <c r="E2" s="4">
        <v>13</v>
      </c>
      <c r="F2" s="4">
        <v>5.5</v>
      </c>
      <c r="G2" s="4">
        <v>44</v>
      </c>
      <c r="H2" s="4">
        <v>32</v>
      </c>
      <c r="I2" s="4">
        <v>3</v>
      </c>
      <c r="J2" s="4">
        <v>20</v>
      </c>
    </row>
    <row r="3" spans="1:10" ht="18" customHeight="1" x14ac:dyDescent="0.2">
      <c r="A3" s="3">
        <v>20</v>
      </c>
      <c r="B3" s="4">
        <v>116</v>
      </c>
      <c r="C3" s="4">
        <v>100</v>
      </c>
      <c r="D3" s="4">
        <v>8</v>
      </c>
      <c r="E3" s="4">
        <v>15</v>
      </c>
      <c r="F3" s="4">
        <v>6.5</v>
      </c>
      <c r="G3" s="4">
        <v>54</v>
      </c>
      <c r="H3" s="4">
        <v>40</v>
      </c>
      <c r="I3" s="4">
        <v>3</v>
      </c>
      <c r="J3" s="4">
        <v>25</v>
      </c>
    </row>
    <row r="4" spans="1:10" ht="18" customHeight="1" x14ac:dyDescent="0.2">
      <c r="A4" s="3">
        <v>25</v>
      </c>
      <c r="B4" s="4">
        <v>116</v>
      </c>
      <c r="C4" s="4">
        <v>100</v>
      </c>
      <c r="D4" s="4">
        <v>8</v>
      </c>
      <c r="E4" s="4">
        <v>15</v>
      </c>
      <c r="F4" s="4">
        <v>6.5</v>
      </c>
      <c r="G4" s="4">
        <v>54</v>
      </c>
      <c r="H4" s="4">
        <v>40</v>
      </c>
      <c r="I4" s="4">
        <v>3</v>
      </c>
      <c r="J4" s="4">
        <v>25</v>
      </c>
    </row>
    <row r="5" spans="1:10" ht="18" customHeight="1" x14ac:dyDescent="0.2">
      <c r="A5" s="3">
        <v>32</v>
      </c>
      <c r="B5" s="4">
        <v>136</v>
      </c>
      <c r="C5" s="4">
        <v>120</v>
      </c>
      <c r="D5" s="4">
        <v>8</v>
      </c>
      <c r="E5" s="4">
        <v>25</v>
      </c>
      <c r="F5" s="4">
        <v>6.5</v>
      </c>
      <c r="G5" s="4">
        <v>59</v>
      </c>
      <c r="H5" s="4">
        <v>45</v>
      </c>
      <c r="I5" s="4">
        <v>4</v>
      </c>
      <c r="J5" s="4">
        <v>32</v>
      </c>
    </row>
    <row r="6" spans="1:10" ht="18" customHeight="1" x14ac:dyDescent="0.2">
      <c r="A6" s="3">
        <v>40</v>
      </c>
      <c r="B6" s="4">
        <v>158</v>
      </c>
      <c r="C6" s="4">
        <v>142</v>
      </c>
      <c r="D6" s="4">
        <v>8</v>
      </c>
      <c r="E6" s="4">
        <v>25</v>
      </c>
      <c r="F6" s="4">
        <v>6.5</v>
      </c>
      <c r="G6" s="4">
        <v>64</v>
      </c>
      <c r="H6" s="4">
        <v>50</v>
      </c>
      <c r="I6" s="4">
        <v>4</v>
      </c>
      <c r="J6" s="4">
        <v>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订购码</vt:lpstr>
      <vt:lpstr>产品特性</vt:lpstr>
      <vt:lpstr>MAL(MALC)规格参数表</vt:lpstr>
      <vt:lpstr>MAL行程表</vt:lpstr>
      <vt:lpstr>MAL(MALC)外形尺寸表</vt:lpstr>
      <vt:lpstr>MALD(MALCD)MALJ(MALCJ)外形尺寸表</vt:lpstr>
      <vt:lpstr>MSAL(MTAL)外形尺寸表</vt:lpstr>
      <vt:lpstr>MAL(MALC)-SDB尺寸表</vt:lpstr>
      <vt:lpstr>MAL(MALC)-LB</vt:lpstr>
      <vt:lpstr>MAL(MALC)-FA尺寸表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2023-05-29T01:44:33Z</dcterms:modified>
</cp:coreProperties>
</file>